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" windowWidth="11340" windowHeight="6540" tabRatio="601"/>
  </bookViews>
  <sheets>
    <sheet name="исправленный" sheetId="2" r:id="rId1"/>
  </sheets>
  <calcPr calcId="144525"/>
</workbook>
</file>

<file path=xl/calcChain.xml><?xml version="1.0" encoding="utf-8"?>
<calcChain xmlns="http://schemas.openxmlformats.org/spreadsheetml/2006/main">
  <c r="B204" i="2" l="1"/>
  <c r="N178" i="2"/>
  <c r="M178" i="2"/>
  <c r="L178" i="2"/>
  <c r="K178" i="2"/>
  <c r="J178" i="2"/>
  <c r="P178" i="2" s="1"/>
  <c r="I178" i="2"/>
  <c r="O178" i="2" s="1"/>
  <c r="H178" i="2"/>
  <c r="G178" i="2"/>
  <c r="B48" i="2"/>
  <c r="N47" i="2"/>
  <c r="N48" i="2" s="1"/>
  <c r="N204" i="2" s="1"/>
  <c r="M47" i="2"/>
  <c r="L47" i="2"/>
  <c r="K47" i="2"/>
  <c r="J47" i="2"/>
  <c r="J48" i="2" s="1"/>
  <c r="I47" i="2"/>
  <c r="O47" i="2" s="1"/>
  <c r="H47" i="2"/>
  <c r="G47" i="2"/>
  <c r="F47" i="2"/>
  <c r="F48" i="2" s="1"/>
  <c r="N33" i="2"/>
  <c r="M33" i="2"/>
  <c r="M48" i="2" s="1"/>
  <c r="M204" i="2" s="1"/>
  <c r="L33" i="2"/>
  <c r="K33" i="2"/>
  <c r="K48" i="2" s="1"/>
  <c r="K204" i="2" s="1"/>
  <c r="J33" i="2"/>
  <c r="I33" i="2"/>
  <c r="I48" i="2" s="1"/>
  <c r="H33" i="2"/>
  <c r="G33" i="2"/>
  <c r="G48" i="2" s="1"/>
  <c r="F33" i="2"/>
  <c r="F145" i="2"/>
  <c r="H145" i="2"/>
  <c r="G203" i="2"/>
  <c r="G145" i="2"/>
  <c r="N203" i="2"/>
  <c r="M203" i="2"/>
  <c r="L203" i="2"/>
  <c r="K203" i="2"/>
  <c r="J203" i="2"/>
  <c r="P203" i="2" s="1"/>
  <c r="I203" i="2"/>
  <c r="O203" i="2" s="1"/>
  <c r="H203" i="2"/>
  <c r="N150" i="2"/>
  <c r="M150" i="2"/>
  <c r="L150" i="2"/>
  <c r="K150" i="2"/>
  <c r="J150" i="2"/>
  <c r="P150" i="2" s="1"/>
  <c r="I150" i="2"/>
  <c r="O150" i="2" s="1"/>
  <c r="H150" i="2"/>
  <c r="N145" i="2"/>
  <c r="M145" i="2"/>
  <c r="L145" i="2"/>
  <c r="K145" i="2"/>
  <c r="J145" i="2"/>
  <c r="P145" i="2" s="1"/>
  <c r="I145" i="2"/>
  <c r="O145" i="2" s="1"/>
  <c r="J21" i="2"/>
  <c r="J204" i="2" s="1"/>
  <c r="I21" i="2"/>
  <c r="I204" i="2" s="1"/>
  <c r="H21" i="2"/>
  <c r="G21" i="2"/>
  <c r="G204" i="2" s="1"/>
  <c r="F21" i="2"/>
  <c r="F204" i="2" s="1"/>
  <c r="F203" i="2"/>
  <c r="F178" i="2"/>
  <c r="G150" i="2"/>
  <c r="F150" i="2"/>
  <c r="O204" i="2" l="1"/>
  <c r="P33" i="2"/>
  <c r="L48" i="2"/>
  <c r="L204" i="2" s="1"/>
  <c r="P204" i="2" s="1"/>
  <c r="H48" i="2"/>
  <c r="H204" i="2" s="1"/>
  <c r="O48" i="2"/>
  <c r="O33" i="2"/>
  <c r="P47" i="2"/>
  <c r="P48" i="2" l="1"/>
</calcChain>
</file>

<file path=xl/sharedStrings.xml><?xml version="1.0" encoding="utf-8"?>
<sst xmlns="http://schemas.openxmlformats.org/spreadsheetml/2006/main" count="295" uniqueCount="197">
  <si>
    <t>№</t>
  </si>
  <si>
    <t>Наименование</t>
  </si>
  <si>
    <t>год постр. приобретения</t>
  </si>
  <si>
    <t xml:space="preserve">площадь кв метр     п/метр </t>
  </si>
  <si>
    <t>п/п</t>
  </si>
  <si>
    <t>объекта</t>
  </si>
  <si>
    <t>ИТОГО</t>
  </si>
  <si>
    <t>казна</t>
  </si>
  <si>
    <t>Адрес,техническая характеристика</t>
  </si>
  <si>
    <t>инвентарный номер</t>
  </si>
  <si>
    <t>оперативное управление</t>
  </si>
  <si>
    <t>балансовая</t>
  </si>
  <si>
    <t>остаточная</t>
  </si>
  <si>
    <t>хозведение</t>
  </si>
  <si>
    <t>Реестр</t>
  </si>
  <si>
    <t>ЗДАНИЯ</t>
  </si>
  <si>
    <t>СООРУЖЕНИЯ</t>
  </si>
  <si>
    <t>Газопровод</t>
  </si>
  <si>
    <t>ТРАНСПОРТНЫЕ</t>
  </si>
  <si>
    <t>СРЕДСТВА</t>
  </si>
  <si>
    <t>МАШИНЫ И ОБОРУДОВАНИЕ</t>
  </si>
  <si>
    <t>ИНСТРУМЕНТЫ</t>
  </si>
  <si>
    <t>Шкаф книжный</t>
  </si>
  <si>
    <t>ВСЕГО</t>
  </si>
  <si>
    <t>РЕЕСТР ИМУЩЕСТВА СЕЛЬСКОГО ПОСЕЛЕНИЯ КРАСНОЯРИХА</t>
  </si>
  <si>
    <t>с.Краснояриха, ул.Центральная, 10</t>
  </si>
  <si>
    <t>(передача в собственность с/п по Закону Самарской области 5-ГД от 14.02.2007г.)</t>
  </si>
  <si>
    <t>пос.Ибряйкино,</t>
  </si>
  <si>
    <t>ул. Луговая, 6</t>
  </si>
  <si>
    <t>с. Шламка,  ул.Центральная, 66</t>
  </si>
  <si>
    <t>с.Шламка</t>
  </si>
  <si>
    <t>ул.Центральная</t>
  </si>
  <si>
    <t>с.Краснояриха,</t>
  </si>
  <si>
    <t>ул. Школьная</t>
  </si>
  <si>
    <t>пос. Малый Нурлат,</t>
  </si>
  <si>
    <t>с. Краснояриха</t>
  </si>
  <si>
    <t>с. Шламка</t>
  </si>
  <si>
    <t>пос. Раздолье</t>
  </si>
  <si>
    <t>пос. Советский Нурлат</t>
  </si>
  <si>
    <t>пос. Крыловка</t>
  </si>
  <si>
    <t>с. Краснояриха,           ул. Центральная</t>
  </si>
  <si>
    <t>Правление колхоза</t>
  </si>
  <si>
    <t>пос. Малый Нурлат</t>
  </si>
  <si>
    <t>Пожарная автоцистерна АЦ-30</t>
  </si>
  <si>
    <t>ГАЗ-5312</t>
  </si>
  <si>
    <t>пос.СовНурлат</t>
  </si>
  <si>
    <t>с.Краснояриха</t>
  </si>
  <si>
    <t>Копировальный аппарат Canon FC128</t>
  </si>
  <si>
    <t>Компьютер "Прагма"</t>
  </si>
  <si>
    <t xml:space="preserve">МФУ лазерное Саnon </t>
  </si>
  <si>
    <t>Ноутбук</t>
  </si>
  <si>
    <t>Факс на основе термопереноса</t>
  </si>
  <si>
    <t>Факс "Panasonik KX-FL 403RU"</t>
  </si>
  <si>
    <t>Факс "Panasonik KX-FT 207RU"</t>
  </si>
  <si>
    <t>Шкаф 2-х створчатый</t>
  </si>
  <si>
    <t>Кресло "Престиж"</t>
  </si>
  <si>
    <t>Стол компьютерный</t>
  </si>
  <si>
    <t>Картотека</t>
  </si>
  <si>
    <t>Стол</t>
  </si>
  <si>
    <t xml:space="preserve">Жилой дом </t>
  </si>
  <si>
    <t>2-х кв.жилой дом</t>
  </si>
  <si>
    <t>ул.Воскресенская, д.3</t>
  </si>
  <si>
    <t>ул.Молодежная, 1</t>
  </si>
  <si>
    <t>Цветомузыкальное устройство</t>
  </si>
  <si>
    <t>Цветомузыка "Импульс"</t>
  </si>
  <si>
    <t>Синтезатор "Ямаха"</t>
  </si>
  <si>
    <t>Усилитель музыкальный</t>
  </si>
  <si>
    <t>Баян "Орфей"</t>
  </si>
  <si>
    <t>Аккустическая система</t>
  </si>
  <si>
    <t>ул.Школьная, д.21, кв.1</t>
  </si>
  <si>
    <t>ул.Школьная, д.29, кв.1</t>
  </si>
  <si>
    <t>ул.Школьная, д.31, кв.4</t>
  </si>
  <si>
    <t xml:space="preserve">с.Краснояриха, </t>
  </si>
  <si>
    <t>ул.Нагорная, д.2, кв.2</t>
  </si>
  <si>
    <t>пос.Воскресенка,</t>
  </si>
  <si>
    <t>Здание гаража</t>
  </si>
  <si>
    <t>с.Шламка, ул.Центральная, 14А</t>
  </si>
  <si>
    <t>пос.Новый Нурлат</t>
  </si>
  <si>
    <t>Водонапорная башня</t>
  </si>
  <si>
    <t>пос.Раздолье, Крыловка</t>
  </si>
  <si>
    <t xml:space="preserve">с. Шламка </t>
  </si>
  <si>
    <t>Водопроводные сети</t>
  </si>
  <si>
    <t xml:space="preserve">Водопроводные сети </t>
  </si>
  <si>
    <t>ул.Молодежная, 1А</t>
  </si>
  <si>
    <t>с.Шламка,</t>
  </si>
  <si>
    <t>Микшерный пульт</t>
  </si>
  <si>
    <t>Ионика "Ямаха"</t>
  </si>
  <si>
    <t>Песочница</t>
  </si>
  <si>
    <t>Скамья</t>
  </si>
  <si>
    <t>Урна</t>
  </si>
  <si>
    <t>Качели одноместные</t>
  </si>
  <si>
    <t>Лаз Мостик</t>
  </si>
  <si>
    <t>Стойка баскетбольная</t>
  </si>
  <si>
    <t>Гимнастичекая стенка</t>
  </si>
  <si>
    <t>ИО 130 Качели М1 без подвеса</t>
  </si>
  <si>
    <t>ИО 141 Сиденье со спинкой (цепь)</t>
  </si>
  <si>
    <t>ИО 107 Качалка-балансир.бол.</t>
  </si>
  <si>
    <t xml:space="preserve">ИО 303 Карусель Солнышко </t>
  </si>
  <si>
    <t>ИО 503 Песочница Забава большая</t>
  </si>
  <si>
    <t>СО 202  Турник</t>
  </si>
  <si>
    <t>СО 502 Брусья</t>
  </si>
  <si>
    <t>МФ 421 Скамья</t>
  </si>
  <si>
    <t>МФ 502 Урна</t>
  </si>
  <si>
    <t>п.Малый Нурлат ул.Молодежная, 1</t>
  </si>
  <si>
    <t>Принтер.сканер.копир MF 4410</t>
  </si>
  <si>
    <t>Системный блок Intel Celeron G182</t>
  </si>
  <si>
    <t>Монитор Philps</t>
  </si>
  <si>
    <t>с.Шламка, ул.Центральная, 70А</t>
  </si>
  <si>
    <t>Детский игровой комплекс</t>
  </si>
  <si>
    <t>Детский игровой комплекс "Мини"</t>
  </si>
  <si>
    <t>пос.Малый Нурлат</t>
  </si>
  <si>
    <t>Карусель</t>
  </si>
  <si>
    <t>Качели</t>
  </si>
  <si>
    <t>Качалка-балансир</t>
  </si>
  <si>
    <t>Турник</t>
  </si>
  <si>
    <t>с.Краснояриха, ул.Центральная, 10А</t>
  </si>
  <si>
    <t>Земельный участок  63:35:1205001:9342</t>
  </si>
  <si>
    <t>Земельный участок  63:35:1202002:7621</t>
  </si>
  <si>
    <t>Земельный участок 63:35:1102002:4123</t>
  </si>
  <si>
    <t>пос.Малый Нурлат ул.Молодежная, 4В</t>
  </si>
  <si>
    <t>Системный блок AMD A4-6300</t>
  </si>
  <si>
    <t>Эл.генератор DY65OOL</t>
  </si>
  <si>
    <t>Жилой дом</t>
  </si>
  <si>
    <t>пос.Ибряйкино, ул.Луговая, 6</t>
  </si>
  <si>
    <t>Принтер лазерный Pantum P2207</t>
  </si>
  <si>
    <t xml:space="preserve">Бензопила"Штиль" S180 </t>
  </si>
  <si>
    <t>пос.Малый Нурлат, ул.Молодежная, 1</t>
  </si>
  <si>
    <t>Земельные участки</t>
  </si>
  <si>
    <t>ДИК 003 Карапуз (комплект)</t>
  </si>
  <si>
    <t>ДИК 004 Карапуз</t>
  </si>
  <si>
    <t>ДИК 5118</t>
  </si>
  <si>
    <t>Ноутбук LENOVO</t>
  </si>
  <si>
    <t>Земельный участок  63:35:1205001:9357</t>
  </si>
  <si>
    <t>ул.Новая</t>
  </si>
  <si>
    <t>ул.Школьная</t>
  </si>
  <si>
    <t>ул. им.Н.Н.Ежова</t>
  </si>
  <si>
    <t>Газопровод низкого давления  63:35:0000000:0:332</t>
  </si>
  <si>
    <t>Газопровод высокого давления  63:35:0000000:0:325</t>
  </si>
  <si>
    <t>Газопровод низкого давления  63:35:0000000:0:326</t>
  </si>
  <si>
    <t>Газопровод низкого давления 63:35:0000000:0:328</t>
  </si>
  <si>
    <t>Газопровод высокого давления  63:35:0000000:0:342</t>
  </si>
  <si>
    <t>Газопровод низкого давления 63:35:0000000:0:564</t>
  </si>
  <si>
    <t>Газопровод низкого давления  63:35:0000000:0:563</t>
  </si>
  <si>
    <t>Газопровод низкого давления  63:35:0000000:0:329</t>
  </si>
  <si>
    <t>Газопровод низкого давления  63:35:0000000:0:327</t>
  </si>
  <si>
    <t>с. Краснояриха  ул.Центральная</t>
  </si>
  <si>
    <t>Газопровод низкого давления  63:35:0000000:0:331</t>
  </si>
  <si>
    <t>ул.Нагорная</t>
  </si>
  <si>
    <t>Газопровод низкого давления  63:35:0000000:0:330</t>
  </si>
  <si>
    <t>Газопровод низкого давления  63:35:0000000:0:565</t>
  </si>
  <si>
    <t>Газопровод высокого давления  63:35:0000000:0:336</t>
  </si>
  <si>
    <t>пос. Советский Нурлат ул.Садовая</t>
  </si>
  <si>
    <t>Газопровод высокого давления  63:35:0000000:0:334</t>
  </si>
  <si>
    <t>пос. Малый Нурлат ул.Рабочая</t>
  </si>
  <si>
    <t>Газопровод низкого давления 63:35:0000000:0:566</t>
  </si>
  <si>
    <t>пос. Малый Нурлат ул.Молодежная</t>
  </si>
  <si>
    <t>Газопровод низкого давления 63:35:0000000:0:642</t>
  </si>
  <si>
    <t>Газопровод низкого давления 63:35:0000000:0:614</t>
  </si>
  <si>
    <t>Автомобильная дорога -подъезд к Красноярихинской СОШ 63:35:0000000:325</t>
  </si>
  <si>
    <t>Автомобильная дорога-подъезд к Совнтско-Нурлатской СОШ 63:35:0000000:324</t>
  </si>
  <si>
    <t xml:space="preserve">пос. Малый Нурлат </t>
  </si>
  <si>
    <t>Здание сельского дома культуры  63:35:1102001:4119</t>
  </si>
  <si>
    <t>Здание сельского дома культуры  63:35:1202002:7610</t>
  </si>
  <si>
    <t>Земельный участок 63:35:1102001:46</t>
  </si>
  <si>
    <t>с.Шламка, ул.Центральная, 66</t>
  </si>
  <si>
    <t>Земельный участок 63:35:1101010:3</t>
  </si>
  <si>
    <t>Земельный участок 63:35:1102003:1902</t>
  </si>
  <si>
    <t>Здание сельского дома культуры  63:35:1205001:9170:9</t>
  </si>
  <si>
    <t>Сооружение дорожного транспорта 63:35:1205001:9338</t>
  </si>
  <si>
    <t>Карусель 6-ти местная</t>
  </si>
  <si>
    <t>Ноутбук LENOVO 3,3</t>
  </si>
  <si>
    <t>Стул</t>
  </si>
  <si>
    <t xml:space="preserve"> Гараж пожарного автомобиля</t>
  </si>
  <si>
    <t>с.Краснояриха ул.Школьная 1В</t>
  </si>
  <si>
    <t xml:space="preserve"> Granta 21901</t>
  </si>
  <si>
    <t>Автомобиль легковой LADA</t>
  </si>
  <si>
    <t>Спортивная площадка</t>
  </si>
  <si>
    <t>Земельный участок  63:35:1205001:9577</t>
  </si>
  <si>
    <t>с.Краснояриха                  (кладбище)</t>
  </si>
  <si>
    <t>с.Краснояриха, ул.Центральная, 10Б</t>
  </si>
  <si>
    <t>пос.Советский Нурлат ул.Садовая, 13К</t>
  </si>
  <si>
    <t>Земельный участок  63:35:1202002:207</t>
  </si>
  <si>
    <t>пос.Малый Нурлат, ул.Молодежная, 17А</t>
  </si>
  <si>
    <t>Земельный участок  63:35:1202001:399</t>
  </si>
  <si>
    <t>Земельный участок  63:35:1205001:9578</t>
  </si>
  <si>
    <t>Земельный участок  63:35:1205001:9361</t>
  </si>
  <si>
    <t>на 01.01.2023 года</t>
  </si>
  <si>
    <t>с.Краснояриха ул.Центральная, 10Б</t>
  </si>
  <si>
    <t>Встроенная  котельная с оборудованием (котел КСТГВ-25)</t>
  </si>
  <si>
    <t>Миникотельная с оборудованием (котел Лемакс Премиум (50кВт)-2шт)</t>
  </si>
  <si>
    <t>Итого:</t>
  </si>
  <si>
    <t>итого:</t>
  </si>
  <si>
    <t>ВСЕГО с жил.фондом</t>
  </si>
  <si>
    <t>Водопровод 63:35:0000000:932</t>
  </si>
  <si>
    <t>Обелиск погибшим в годы ВОВ 63:35:1202002:7524</t>
  </si>
  <si>
    <t>Обелиск  погибшим в годы ВОВ 63:35:1205001:9203</t>
  </si>
  <si>
    <t>Скульптура ВОВ 63:35:1102002:4365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</si>
</sst>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yr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2" fontId="3" fillId="0" borderId="8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9" fillId="0" borderId="0" xfId="0" applyFont="1"/>
    <xf numFmtId="0" fontId="8" fillId="3" borderId="12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5" fillId="4" borderId="11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vertical="top" wrapText="1"/>
    </xf>
    <xf numFmtId="0" fontId="8" fillId="4" borderId="11" xfId="0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2" fontId="3" fillId="2" borderId="8" xfId="0" applyNumberFormat="1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8" fillId="4" borderId="11" xfId="0" applyFont="1" applyFill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2" fontId="3" fillId="0" borderId="11" xfId="0" applyNumberFormat="1" applyFont="1" applyBorder="1" applyAlignment="1">
      <alignment vertical="top" wrapText="1"/>
    </xf>
    <xf numFmtId="2" fontId="3" fillId="0" borderId="9" xfId="0" applyNumberFormat="1" applyFont="1" applyBorder="1" applyAlignment="1">
      <alignment vertical="top" wrapText="1"/>
    </xf>
    <xf numFmtId="2" fontId="0" fillId="0" borderId="9" xfId="0" applyNumberFormat="1" applyBorder="1" applyAlignment="1"/>
    <xf numFmtId="2" fontId="3" fillId="2" borderId="2" xfId="0" applyNumberFormat="1" applyFont="1" applyFill="1" applyBorder="1" applyAlignment="1">
      <alignment vertical="top" wrapText="1"/>
    </xf>
    <xf numFmtId="2" fontId="11" fillId="2" borderId="7" xfId="0" applyNumberFormat="1" applyFont="1" applyFill="1" applyBorder="1" applyAlignment="1">
      <alignment vertical="top" wrapText="1"/>
    </xf>
    <xf numFmtId="2" fontId="0" fillId="0" borderId="0" xfId="0" applyNumberFormat="1"/>
    <xf numFmtId="0" fontId="3" fillId="0" borderId="11" xfId="0" applyFont="1" applyBorder="1"/>
    <xf numFmtId="0" fontId="3" fillId="0" borderId="9" xfId="0" applyFont="1" applyBorder="1"/>
    <xf numFmtId="0" fontId="3" fillId="0" borderId="13" xfId="0" applyFont="1" applyBorder="1"/>
    <xf numFmtId="2" fontId="3" fillId="0" borderId="8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2" fontId="3" fillId="0" borderId="15" xfId="0" applyNumberFormat="1" applyFont="1" applyBorder="1" applyAlignment="1">
      <alignment vertical="top" wrapText="1"/>
    </xf>
    <xf numFmtId="2" fontId="3" fillId="0" borderId="16" xfId="0" applyNumberFormat="1" applyFont="1" applyBorder="1" applyAlignment="1">
      <alignment vertical="top" wrapText="1"/>
    </xf>
    <xf numFmtId="2" fontId="3" fillId="0" borderId="17" xfId="0" applyNumberFormat="1" applyFont="1" applyBorder="1" applyAlignment="1">
      <alignment vertical="top" wrapText="1"/>
    </xf>
    <xf numFmtId="2" fontId="3" fillId="0" borderId="18" xfId="0" applyNumberFormat="1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0" fillId="0" borderId="18" xfId="0" applyBorder="1"/>
    <xf numFmtId="0" fontId="3" fillId="0" borderId="16" xfId="0" applyFont="1" applyBorder="1" applyAlignment="1">
      <alignment vertical="top" wrapText="1"/>
    </xf>
    <xf numFmtId="164" fontId="3" fillId="5" borderId="2" xfId="0" applyNumberFormat="1" applyFont="1" applyFill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2" fontId="8" fillId="4" borderId="11" xfId="0" applyNumberFormat="1" applyFont="1" applyFill="1" applyBorder="1" applyAlignment="1">
      <alignment vertical="top" wrapText="1"/>
    </xf>
    <xf numFmtId="2" fontId="3" fillId="0" borderId="19" xfId="0" applyNumberFormat="1" applyFont="1" applyBorder="1" applyAlignment="1">
      <alignment vertical="top" wrapText="1"/>
    </xf>
    <xf numFmtId="2" fontId="9" fillId="0" borderId="0" xfId="0" applyNumberFormat="1" applyFont="1"/>
    <xf numFmtId="2" fontId="2" fillId="0" borderId="0" xfId="0" applyNumberFormat="1" applyFont="1" applyAlignment="1">
      <alignment horizontal="center"/>
    </xf>
    <xf numFmtId="2" fontId="3" fillId="0" borderId="0" xfId="0" applyNumberFormat="1" applyFont="1"/>
    <xf numFmtId="2" fontId="4" fillId="0" borderId="2" xfId="0" applyNumberFormat="1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vertical="top" wrapText="1"/>
    </xf>
    <xf numFmtId="2" fontId="8" fillId="5" borderId="2" xfId="0" applyNumberFormat="1" applyFont="1" applyFill="1" applyBorder="1" applyAlignment="1">
      <alignment vertical="top" wrapText="1"/>
    </xf>
    <xf numFmtId="2" fontId="3" fillId="5" borderId="2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2" fontId="12" fillId="6" borderId="0" xfId="0" applyNumberFormat="1" applyFont="1" applyFill="1"/>
    <xf numFmtId="0" fontId="12" fillId="6" borderId="0" xfId="0" applyFont="1" applyFill="1"/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5" fillId="7" borderId="11" xfId="0" applyFont="1" applyFill="1" applyBorder="1" applyAlignment="1">
      <alignment horizontal="center" vertical="top" wrapText="1"/>
    </xf>
    <xf numFmtId="0" fontId="8" fillId="7" borderId="12" xfId="0" applyFont="1" applyFill="1" applyBorder="1" applyAlignment="1">
      <alignment vertical="top" wrapText="1"/>
    </xf>
    <xf numFmtId="0" fontId="8" fillId="7" borderId="11" xfId="0" applyFont="1" applyFill="1" applyBorder="1" applyAlignment="1">
      <alignment vertical="top" wrapText="1"/>
    </xf>
    <xf numFmtId="2" fontId="8" fillId="7" borderId="11" xfId="0" applyNumberFormat="1" applyFont="1" applyFill="1" applyBorder="1" applyAlignment="1">
      <alignment vertical="top" wrapText="1"/>
    </xf>
    <xf numFmtId="0" fontId="0" fillId="7" borderId="0" xfId="0" applyFill="1"/>
    <xf numFmtId="0" fontId="8" fillId="7" borderId="11" xfId="0" applyFont="1" applyFill="1" applyBorder="1" applyAlignment="1">
      <alignment horizontal="center" vertical="top" wrapText="1"/>
    </xf>
    <xf numFmtId="0" fontId="8" fillId="7" borderId="13" xfId="0" applyFont="1" applyFill="1" applyBorder="1" applyAlignment="1">
      <alignment vertical="top" wrapText="1"/>
    </xf>
    <xf numFmtId="0" fontId="3" fillId="7" borderId="11" xfId="0" applyFont="1" applyFill="1" applyBorder="1" applyAlignment="1">
      <alignment vertical="top" wrapText="1"/>
    </xf>
    <xf numFmtId="0" fontId="3" fillId="7" borderId="9" xfId="0" applyFont="1" applyFill="1" applyBorder="1" applyAlignment="1">
      <alignment horizontal="center" vertical="top" wrapText="1"/>
    </xf>
    <xf numFmtId="2" fontId="8" fillId="7" borderId="10" xfId="0" applyNumberFormat="1" applyFont="1" applyFill="1" applyBorder="1" applyAlignment="1">
      <alignment vertical="top" wrapText="1"/>
    </xf>
    <xf numFmtId="0" fontId="5" fillId="7" borderId="9" xfId="0" applyFont="1" applyFill="1" applyBorder="1" applyAlignment="1">
      <alignment horizontal="center" vertical="top" wrapText="1"/>
    </xf>
    <xf numFmtId="0" fontId="8" fillId="7" borderId="9" xfId="0" applyFont="1" applyFill="1" applyBorder="1" applyAlignment="1">
      <alignment horizontal="center" vertical="top" wrapText="1"/>
    </xf>
    <xf numFmtId="2" fontId="8" fillId="7" borderId="7" xfId="0" applyNumberFormat="1" applyFont="1" applyFill="1" applyBorder="1" applyAlignment="1">
      <alignment vertical="top" wrapText="1"/>
    </xf>
    <xf numFmtId="2" fontId="8" fillId="7" borderId="2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2" fontId="3" fillId="6" borderId="11" xfId="0" applyNumberFormat="1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0" fillId="0" borderId="0" xfId="0" applyBorder="1"/>
    <xf numFmtId="2" fontId="13" fillId="0" borderId="0" xfId="0" applyNumberFormat="1" applyFont="1"/>
    <xf numFmtId="1" fontId="13" fillId="0" borderId="0" xfId="0" applyNumberFormat="1" applyFont="1"/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8" borderId="11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vertical="top" wrapText="1"/>
    </xf>
    <xf numFmtId="0" fontId="3" fillId="8" borderId="11" xfId="0" applyFont="1" applyFill="1" applyBorder="1" applyAlignment="1">
      <alignment horizontal="center" vertical="top" wrapText="1"/>
    </xf>
    <xf numFmtId="2" fontId="3" fillId="8" borderId="11" xfId="0" applyNumberFormat="1" applyFont="1" applyFill="1" applyBorder="1" applyAlignment="1">
      <alignment vertical="top" wrapText="1"/>
    </xf>
    <xf numFmtId="2" fontId="13" fillId="8" borderId="0" xfId="0" applyNumberFormat="1" applyFont="1" applyFill="1"/>
    <xf numFmtId="0" fontId="3" fillId="8" borderId="20" xfId="0" applyFont="1" applyFill="1" applyBorder="1"/>
    <xf numFmtId="2" fontId="3" fillId="8" borderId="20" xfId="0" applyNumberFormat="1" applyFont="1" applyFill="1" applyBorder="1"/>
    <xf numFmtId="2" fontId="3" fillId="8" borderId="0" xfId="0" applyNumberFormat="1" applyFont="1" applyFill="1"/>
    <xf numFmtId="0" fontId="11" fillId="9" borderId="0" xfId="0" applyFont="1" applyFill="1"/>
    <xf numFmtId="2" fontId="11" fillId="9" borderId="0" xfId="0" applyNumberFormat="1" applyFont="1" applyFill="1"/>
    <xf numFmtId="2" fontId="3" fillId="9" borderId="0" xfId="0" applyNumberFormat="1" applyFont="1" applyFill="1"/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2" borderId="1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06"/>
  <sheetViews>
    <sheetView tabSelected="1" topLeftCell="B87" workbookViewId="0">
      <selection activeCell="C53" sqref="C53:C54"/>
    </sheetView>
  </sheetViews>
  <sheetFormatPr defaultRowHeight="13.2" x14ac:dyDescent="0.25"/>
  <cols>
    <col min="1" max="1" width="9.109375" hidden="1" customWidth="1"/>
    <col min="2" max="2" width="4.5546875" customWidth="1"/>
    <col min="3" max="3" width="17" customWidth="1"/>
    <col min="4" max="4" width="13.33203125" customWidth="1"/>
    <col min="5" max="5" width="6.44140625" customWidth="1"/>
    <col min="6" max="6" width="8.33203125" style="48" customWidth="1"/>
    <col min="7" max="7" width="11.44140625" style="48" customWidth="1"/>
    <col min="8" max="8" width="13.44140625" style="48" customWidth="1"/>
    <col min="9" max="9" width="10" style="48" bestFit="1" customWidth="1"/>
    <col min="10" max="10" width="9.33203125" style="48" bestFit="1" customWidth="1"/>
    <col min="11" max="11" width="10.6640625" customWidth="1"/>
    <col min="12" max="12" width="10.44140625" customWidth="1"/>
    <col min="13" max="13" width="8.6640625" customWidth="1"/>
    <col min="14" max="14" width="9.33203125" bestFit="1" customWidth="1"/>
    <col min="15" max="15" width="11.5546875" bestFit="1" customWidth="1"/>
    <col min="16" max="16" width="11.44140625" bestFit="1" customWidth="1"/>
  </cols>
  <sheetData>
    <row r="3" spans="2:14" ht="15.6" x14ac:dyDescent="0.3">
      <c r="B3" s="1"/>
      <c r="C3" s="22" t="s">
        <v>24</v>
      </c>
      <c r="D3" s="22"/>
      <c r="E3" s="22"/>
      <c r="F3" s="84"/>
      <c r="G3" s="85"/>
      <c r="H3" s="85"/>
      <c r="I3" s="85"/>
      <c r="J3" s="85"/>
      <c r="K3" s="2"/>
      <c r="L3" s="2"/>
      <c r="M3" s="2"/>
      <c r="N3" s="2"/>
    </row>
    <row r="4" spans="2:14" ht="15.6" x14ac:dyDescent="0.3">
      <c r="B4" s="3"/>
      <c r="C4" s="22"/>
      <c r="D4" s="22" t="s">
        <v>186</v>
      </c>
      <c r="E4" s="22"/>
      <c r="F4" s="84"/>
      <c r="G4" s="86"/>
      <c r="H4" s="86"/>
      <c r="I4" s="86" t="s">
        <v>26</v>
      </c>
      <c r="J4" s="86"/>
      <c r="K4" s="3"/>
      <c r="L4" s="3"/>
      <c r="M4" s="3"/>
      <c r="N4" s="3"/>
    </row>
    <row r="5" spans="2:14" ht="40.799999999999997" x14ac:dyDescent="0.25">
      <c r="B5" s="4" t="s">
        <v>0</v>
      </c>
      <c r="C5" s="4" t="s">
        <v>1</v>
      </c>
      <c r="D5" s="57" t="s">
        <v>8</v>
      </c>
      <c r="E5" s="5" t="s">
        <v>2</v>
      </c>
      <c r="F5" s="87" t="s">
        <v>3</v>
      </c>
      <c r="G5" s="87" t="s">
        <v>14</v>
      </c>
      <c r="H5" s="87" t="s">
        <v>14</v>
      </c>
      <c r="I5" s="87" t="s">
        <v>7</v>
      </c>
      <c r="J5" s="87" t="s">
        <v>7</v>
      </c>
      <c r="K5" s="57" t="s">
        <v>10</v>
      </c>
      <c r="L5" s="57" t="s">
        <v>10</v>
      </c>
      <c r="M5" s="57" t="s">
        <v>13</v>
      </c>
      <c r="N5" s="57" t="s">
        <v>13</v>
      </c>
    </row>
    <row r="6" spans="2:14" ht="12" customHeight="1" thickBot="1" x14ac:dyDescent="0.3">
      <c r="B6" s="6" t="s">
        <v>4</v>
      </c>
      <c r="C6" s="6" t="s">
        <v>5</v>
      </c>
      <c r="D6" s="65" t="s">
        <v>9</v>
      </c>
      <c r="E6" s="6"/>
      <c r="F6" s="88"/>
      <c r="G6" s="89" t="s">
        <v>11</v>
      </c>
      <c r="H6" s="89" t="s">
        <v>12</v>
      </c>
      <c r="I6" s="89" t="s">
        <v>11</v>
      </c>
      <c r="J6" s="89" t="s">
        <v>12</v>
      </c>
      <c r="K6" s="65" t="s">
        <v>11</v>
      </c>
      <c r="L6" s="65" t="s">
        <v>12</v>
      </c>
      <c r="M6" s="65" t="s">
        <v>11</v>
      </c>
      <c r="N6" s="65" t="s">
        <v>12</v>
      </c>
    </row>
    <row r="7" spans="2:14" ht="13.8" hidden="1" thickBot="1" x14ac:dyDescent="0.3">
      <c r="B7" s="7"/>
      <c r="C7" s="7"/>
      <c r="D7" s="8"/>
      <c r="E7" s="15"/>
      <c r="F7" s="90"/>
      <c r="G7" s="91"/>
      <c r="H7" s="91"/>
      <c r="I7" s="91"/>
      <c r="J7" s="91"/>
      <c r="K7" s="9"/>
      <c r="L7" s="9"/>
      <c r="M7" s="9"/>
      <c r="N7" s="9"/>
    </row>
    <row r="8" spans="2:14" ht="26.4" x14ac:dyDescent="0.25">
      <c r="B8" s="68"/>
      <c r="C8" s="25" t="s">
        <v>127</v>
      </c>
      <c r="D8" s="26"/>
      <c r="E8" s="70"/>
      <c r="F8" s="46"/>
      <c r="G8" s="46"/>
      <c r="H8" s="46"/>
      <c r="I8" s="35"/>
      <c r="J8" s="35"/>
      <c r="K8" s="35"/>
      <c r="L8" s="35"/>
      <c r="M8" s="35"/>
      <c r="N8" s="35"/>
    </row>
    <row r="9" spans="2:14" ht="36" x14ac:dyDescent="0.25">
      <c r="B9" s="58">
        <v>1</v>
      </c>
      <c r="C9" s="53" t="s">
        <v>118</v>
      </c>
      <c r="D9" s="63" t="s">
        <v>107</v>
      </c>
      <c r="E9" s="61">
        <v>2014</v>
      </c>
      <c r="F9" s="43">
        <v>1800</v>
      </c>
      <c r="G9" s="43">
        <v>295542</v>
      </c>
      <c r="H9" s="43">
        <v>0</v>
      </c>
      <c r="I9" s="43">
        <v>295542</v>
      </c>
      <c r="J9" s="43">
        <v>0</v>
      </c>
      <c r="K9" s="43"/>
      <c r="L9" s="43"/>
      <c r="M9" s="43"/>
      <c r="N9" s="43"/>
    </row>
    <row r="10" spans="2:14" ht="36" x14ac:dyDescent="0.25">
      <c r="B10" s="58">
        <v>2</v>
      </c>
      <c r="C10" s="53" t="s">
        <v>163</v>
      </c>
      <c r="D10" s="63" t="s">
        <v>164</v>
      </c>
      <c r="E10" s="61">
        <v>2003</v>
      </c>
      <c r="F10" s="43">
        <v>4225</v>
      </c>
      <c r="G10" s="43">
        <v>1947260</v>
      </c>
      <c r="H10" s="43">
        <v>0</v>
      </c>
      <c r="I10" s="43">
        <v>1947260</v>
      </c>
      <c r="J10" s="43">
        <v>0</v>
      </c>
      <c r="K10" s="43"/>
      <c r="L10" s="43"/>
      <c r="M10" s="43"/>
      <c r="N10" s="43"/>
    </row>
    <row r="11" spans="2:14" ht="36" x14ac:dyDescent="0.25">
      <c r="B11" s="58">
        <v>3</v>
      </c>
      <c r="C11" s="53" t="s">
        <v>166</v>
      </c>
      <c r="D11" s="63" t="s">
        <v>76</v>
      </c>
      <c r="E11" s="61">
        <v>2008</v>
      </c>
      <c r="F11" s="43">
        <v>234</v>
      </c>
      <c r="G11" s="43">
        <v>3297</v>
      </c>
      <c r="H11" s="43">
        <v>0</v>
      </c>
      <c r="I11" s="43">
        <v>3297</v>
      </c>
      <c r="J11" s="43">
        <v>0</v>
      </c>
      <c r="K11" s="43"/>
      <c r="L11" s="43"/>
      <c r="M11" s="43"/>
      <c r="N11" s="43"/>
    </row>
    <row r="12" spans="2:14" ht="24" x14ac:dyDescent="0.25">
      <c r="B12" s="58">
        <v>4</v>
      </c>
      <c r="C12" s="53" t="s">
        <v>165</v>
      </c>
      <c r="D12" s="63" t="s">
        <v>123</v>
      </c>
      <c r="E12" s="61">
        <v>2003</v>
      </c>
      <c r="F12" s="43">
        <v>3900</v>
      </c>
      <c r="G12" s="43">
        <v>210678</v>
      </c>
      <c r="H12" s="43">
        <v>0</v>
      </c>
      <c r="I12" s="43">
        <v>210678</v>
      </c>
      <c r="J12" s="43">
        <v>0</v>
      </c>
      <c r="K12" s="43"/>
      <c r="L12" s="43"/>
      <c r="M12" s="43"/>
      <c r="N12" s="43"/>
    </row>
    <row r="13" spans="2:14" ht="36" x14ac:dyDescent="0.25">
      <c r="B13" s="58">
        <v>5</v>
      </c>
      <c r="C13" s="53" t="s">
        <v>116</v>
      </c>
      <c r="D13" s="63" t="s">
        <v>115</v>
      </c>
      <c r="E13" s="61">
        <v>2015</v>
      </c>
      <c r="F13" s="43">
        <v>800</v>
      </c>
      <c r="G13" s="43">
        <v>379648</v>
      </c>
      <c r="H13" s="43">
        <v>0</v>
      </c>
      <c r="I13" s="43">
        <v>379648</v>
      </c>
      <c r="J13" s="43">
        <v>0</v>
      </c>
      <c r="K13" s="43"/>
      <c r="L13" s="43"/>
      <c r="M13" s="43"/>
      <c r="N13" s="43"/>
    </row>
    <row r="14" spans="2:14" ht="48" x14ac:dyDescent="0.25">
      <c r="B14" s="58">
        <v>6</v>
      </c>
      <c r="C14" s="53" t="s">
        <v>117</v>
      </c>
      <c r="D14" s="63" t="s">
        <v>119</v>
      </c>
      <c r="E14" s="67">
        <v>2016</v>
      </c>
      <c r="F14" s="43">
        <v>800</v>
      </c>
      <c r="G14" s="43">
        <v>329432</v>
      </c>
      <c r="H14" s="43">
        <v>0</v>
      </c>
      <c r="I14" s="43">
        <v>329432</v>
      </c>
      <c r="J14" s="43">
        <v>0</v>
      </c>
      <c r="K14" s="43"/>
      <c r="L14" s="43"/>
      <c r="M14" s="43"/>
      <c r="N14" s="43"/>
    </row>
    <row r="15" spans="2:14" ht="36" x14ac:dyDescent="0.25">
      <c r="B15" s="58">
        <v>7</v>
      </c>
      <c r="C15" s="53" t="s">
        <v>132</v>
      </c>
      <c r="D15" s="63" t="s">
        <v>25</v>
      </c>
      <c r="E15" s="67">
        <v>2018</v>
      </c>
      <c r="F15" s="13">
        <v>884</v>
      </c>
      <c r="G15" s="13">
        <v>419511.03999999998</v>
      </c>
      <c r="H15" s="13">
        <v>0</v>
      </c>
      <c r="I15" s="13">
        <v>419511.03999999998</v>
      </c>
      <c r="J15" s="13">
        <v>0</v>
      </c>
      <c r="K15" s="13"/>
      <c r="L15" s="13"/>
      <c r="M15" s="13"/>
      <c r="N15" s="13"/>
    </row>
    <row r="16" spans="2:14" ht="26.25" customHeight="1" x14ac:dyDescent="0.25">
      <c r="B16" s="102">
        <v>8</v>
      </c>
      <c r="C16" s="138" t="s">
        <v>177</v>
      </c>
      <c r="D16" s="104" t="s">
        <v>173</v>
      </c>
      <c r="E16" s="103">
        <v>2020</v>
      </c>
      <c r="F16" s="43">
        <v>225</v>
      </c>
      <c r="G16" s="43">
        <v>37602</v>
      </c>
      <c r="H16" s="43">
        <v>0</v>
      </c>
      <c r="I16" s="43">
        <v>37602</v>
      </c>
      <c r="J16" s="43">
        <v>0</v>
      </c>
      <c r="K16" s="43"/>
      <c r="L16" s="43"/>
      <c r="M16" s="43"/>
      <c r="N16" s="43"/>
    </row>
    <row r="17" spans="2:15" ht="24" x14ac:dyDescent="0.25">
      <c r="B17" s="111">
        <v>9</v>
      </c>
      <c r="C17" s="138" t="s">
        <v>184</v>
      </c>
      <c r="D17" s="112" t="s">
        <v>178</v>
      </c>
      <c r="E17" s="110">
        <v>2020</v>
      </c>
      <c r="F17" s="43">
        <v>5395</v>
      </c>
      <c r="G17" s="43">
        <v>952864.9</v>
      </c>
      <c r="H17" s="43">
        <v>0</v>
      </c>
      <c r="I17" s="43">
        <v>952864.9</v>
      </c>
      <c r="J17" s="43">
        <v>0</v>
      </c>
      <c r="K17" s="43"/>
      <c r="L17" s="43"/>
      <c r="M17" s="43"/>
      <c r="N17" s="43"/>
    </row>
    <row r="18" spans="2:15" ht="36" x14ac:dyDescent="0.25">
      <c r="B18" s="113">
        <v>10</v>
      </c>
      <c r="C18" s="138" t="s">
        <v>185</v>
      </c>
      <c r="D18" s="114" t="s">
        <v>179</v>
      </c>
      <c r="E18" s="115">
        <v>2020</v>
      </c>
      <c r="F18" s="13">
        <v>347</v>
      </c>
      <c r="G18" s="13">
        <v>61287.44</v>
      </c>
      <c r="H18" s="13">
        <v>0</v>
      </c>
      <c r="I18" s="13">
        <v>61287.44</v>
      </c>
      <c r="J18" s="13">
        <v>0</v>
      </c>
      <c r="K18" s="43"/>
      <c r="L18" s="43"/>
      <c r="M18" s="43"/>
      <c r="N18" s="43"/>
    </row>
    <row r="19" spans="2:15" ht="36" x14ac:dyDescent="0.25">
      <c r="B19" s="113">
        <v>11</v>
      </c>
      <c r="C19" s="138" t="s">
        <v>183</v>
      </c>
      <c r="D19" s="114" t="s">
        <v>180</v>
      </c>
      <c r="E19" s="115">
        <v>2021</v>
      </c>
      <c r="F19" s="43">
        <v>4388</v>
      </c>
      <c r="G19" s="43">
        <v>2213965.4</v>
      </c>
      <c r="H19" s="43">
        <v>0</v>
      </c>
      <c r="I19" s="43">
        <v>2213965.4</v>
      </c>
      <c r="J19" s="43">
        <v>0</v>
      </c>
      <c r="K19" s="43"/>
      <c r="L19" s="43"/>
      <c r="M19" s="43"/>
      <c r="N19" s="43"/>
    </row>
    <row r="20" spans="2:15" ht="48" x14ac:dyDescent="0.25">
      <c r="B20" s="118">
        <v>12</v>
      </c>
      <c r="C20" s="119" t="s">
        <v>181</v>
      </c>
      <c r="D20" s="117" t="s">
        <v>182</v>
      </c>
      <c r="E20" s="116">
        <v>2017</v>
      </c>
      <c r="F20" s="43">
        <v>36</v>
      </c>
      <c r="G20" s="43">
        <v>16678.080000000002</v>
      </c>
      <c r="H20" s="43">
        <v>0</v>
      </c>
      <c r="I20" s="43">
        <v>16678.080000000002</v>
      </c>
      <c r="J20" s="43">
        <v>0</v>
      </c>
      <c r="K20" s="43"/>
      <c r="L20" s="43"/>
      <c r="M20" s="43"/>
      <c r="N20" s="43"/>
    </row>
    <row r="21" spans="2:15" x14ac:dyDescent="0.25">
      <c r="B21" s="124">
        <v>12</v>
      </c>
      <c r="C21" s="125" t="s">
        <v>6</v>
      </c>
      <c r="D21" s="126"/>
      <c r="E21" s="127"/>
      <c r="F21" s="127">
        <f>SUM(F9:F20)</f>
        <v>23034</v>
      </c>
      <c r="G21" s="127">
        <f>SUM(G9:G20)</f>
        <v>6867765.8600000013</v>
      </c>
      <c r="H21" s="127">
        <f>SUM(H9:H20)</f>
        <v>0</v>
      </c>
      <c r="I21" s="127">
        <f>SUM(I9:I20)</f>
        <v>6867765.8600000013</v>
      </c>
      <c r="J21" s="127">
        <f>SUM(J9:J20)</f>
        <v>0</v>
      </c>
      <c r="K21" s="127"/>
      <c r="L21" s="127"/>
      <c r="M21" s="127"/>
      <c r="N21" s="127"/>
      <c r="O21" s="128">
        <v>6867765.8600000003</v>
      </c>
    </row>
    <row r="22" spans="2:15" ht="14.4" thickBot="1" x14ac:dyDescent="0.3">
      <c r="B22" s="18"/>
      <c r="C22" s="40" t="s">
        <v>15</v>
      </c>
      <c r="D22" s="20"/>
      <c r="E22" s="19"/>
      <c r="F22" s="92"/>
      <c r="G22" s="93"/>
      <c r="H22" s="93"/>
      <c r="I22" s="93"/>
      <c r="J22" s="93"/>
      <c r="K22" s="19"/>
      <c r="L22" s="19"/>
      <c r="M22" s="19"/>
      <c r="N22" s="19"/>
    </row>
    <row r="23" spans="2:15" ht="36.6" thickBot="1" x14ac:dyDescent="0.3">
      <c r="B23" s="64">
        <v>1</v>
      </c>
      <c r="C23" s="66" t="s">
        <v>167</v>
      </c>
      <c r="D23" s="10" t="s">
        <v>25</v>
      </c>
      <c r="E23" s="61">
        <v>2009</v>
      </c>
      <c r="F23" s="12">
        <v>444.7</v>
      </c>
      <c r="G23" s="12">
        <v>14593698</v>
      </c>
      <c r="H23" s="12">
        <v>9729058</v>
      </c>
      <c r="I23" s="12"/>
      <c r="J23" s="12"/>
      <c r="K23" s="12">
        <v>14593698</v>
      </c>
      <c r="L23" s="12">
        <v>9729058</v>
      </c>
      <c r="M23" s="12"/>
      <c r="N23" s="12"/>
    </row>
    <row r="24" spans="2:15" ht="36.75" customHeight="1" thickBot="1" x14ac:dyDescent="0.3">
      <c r="B24" s="62">
        <v>2</v>
      </c>
      <c r="C24" s="63" t="s">
        <v>162</v>
      </c>
      <c r="D24" s="55" t="s">
        <v>126</v>
      </c>
      <c r="E24" s="61">
        <v>1977</v>
      </c>
      <c r="F24" s="43">
        <v>373.2</v>
      </c>
      <c r="G24" s="73">
        <v>2225581</v>
      </c>
      <c r="H24" s="43">
        <v>0</v>
      </c>
      <c r="I24" s="12"/>
      <c r="J24" s="12"/>
      <c r="K24" s="12">
        <v>2225581</v>
      </c>
      <c r="L24" s="43">
        <v>0</v>
      </c>
      <c r="M24" s="43"/>
      <c r="N24" s="12"/>
    </row>
    <row r="25" spans="2:15" ht="36" x14ac:dyDescent="0.25">
      <c r="B25" s="171">
        <v>3</v>
      </c>
      <c r="C25" s="190" t="s">
        <v>161</v>
      </c>
      <c r="D25" s="157" t="s">
        <v>29</v>
      </c>
      <c r="E25" s="174">
        <v>1965</v>
      </c>
      <c r="F25" s="13">
        <v>370.6</v>
      </c>
      <c r="G25" s="14">
        <v>4185590</v>
      </c>
      <c r="H25" s="14">
        <v>352283</v>
      </c>
      <c r="I25" s="71"/>
      <c r="J25" s="12"/>
      <c r="K25" s="14">
        <v>4185590</v>
      </c>
      <c r="L25" s="14">
        <v>352283</v>
      </c>
      <c r="M25" s="14"/>
      <c r="N25" s="71"/>
    </row>
    <row r="26" spans="2:15" ht="13.8" thickBot="1" x14ac:dyDescent="0.3">
      <c r="B26" s="171"/>
      <c r="C26" s="190"/>
      <c r="D26" s="156"/>
      <c r="E26" s="174"/>
      <c r="F26" s="44"/>
      <c r="G26" s="44"/>
      <c r="H26" s="44"/>
      <c r="I26" s="72"/>
      <c r="J26" s="44"/>
      <c r="K26" s="44"/>
      <c r="L26" s="44"/>
      <c r="M26" s="44"/>
      <c r="N26" s="72"/>
    </row>
    <row r="27" spans="2:15" ht="24" x14ac:dyDescent="0.25">
      <c r="B27" s="185">
        <v>4</v>
      </c>
      <c r="C27" s="172" t="s">
        <v>41</v>
      </c>
      <c r="D27" s="55" t="s">
        <v>42</v>
      </c>
      <c r="E27" s="173">
        <v>1989</v>
      </c>
      <c r="F27" s="14">
        <v>150</v>
      </c>
      <c r="G27" s="14">
        <v>66000</v>
      </c>
      <c r="H27" s="14">
        <v>35306.339999999997</v>
      </c>
      <c r="I27" s="14">
        <v>66000</v>
      </c>
      <c r="J27" s="14">
        <v>35306.339999999997</v>
      </c>
      <c r="K27" s="12"/>
      <c r="L27" s="12"/>
      <c r="M27" s="12"/>
      <c r="N27" s="74"/>
    </row>
    <row r="28" spans="2:15" ht="24.6" thickBot="1" x14ac:dyDescent="0.3">
      <c r="B28" s="171"/>
      <c r="C28" s="172"/>
      <c r="D28" s="56" t="s">
        <v>83</v>
      </c>
      <c r="E28" s="174"/>
      <c r="F28" s="13"/>
      <c r="G28" s="13"/>
      <c r="H28" s="13"/>
      <c r="I28" s="13"/>
      <c r="J28" s="13"/>
      <c r="K28" s="13"/>
      <c r="L28" s="13"/>
      <c r="M28" s="13"/>
      <c r="N28" s="74"/>
    </row>
    <row r="29" spans="2:15" ht="36" x14ac:dyDescent="0.25">
      <c r="B29" s="62">
        <v>5</v>
      </c>
      <c r="C29" s="54" t="s">
        <v>75</v>
      </c>
      <c r="D29" s="63" t="s">
        <v>76</v>
      </c>
      <c r="E29" s="61">
        <v>1973</v>
      </c>
      <c r="F29" s="43">
        <v>150</v>
      </c>
      <c r="G29" s="43">
        <v>131292</v>
      </c>
      <c r="H29" s="43">
        <v>0</v>
      </c>
      <c r="I29" s="16"/>
      <c r="J29" s="16"/>
      <c r="K29" s="16"/>
      <c r="L29" s="16"/>
      <c r="M29" s="16">
        <v>131292</v>
      </c>
      <c r="N29" s="16">
        <v>0</v>
      </c>
    </row>
    <row r="30" spans="2:15" ht="24" x14ac:dyDescent="0.25">
      <c r="B30" s="151">
        <v>6</v>
      </c>
      <c r="C30" s="152" t="s">
        <v>172</v>
      </c>
      <c r="D30" s="159" t="s">
        <v>173</v>
      </c>
      <c r="E30" s="154">
        <v>2020</v>
      </c>
      <c r="F30" s="43">
        <v>60</v>
      </c>
      <c r="G30" s="43">
        <v>1350850</v>
      </c>
      <c r="H30" s="43">
        <v>0</v>
      </c>
      <c r="I30" s="43">
        <v>1350850</v>
      </c>
      <c r="J30" s="43">
        <v>0</v>
      </c>
      <c r="K30" s="43"/>
      <c r="L30" s="43"/>
      <c r="M30" s="43"/>
      <c r="N30" s="43"/>
    </row>
    <row r="31" spans="2:15" ht="36" x14ac:dyDescent="0.25">
      <c r="B31" s="140">
        <v>7</v>
      </c>
      <c r="C31" s="152" t="s">
        <v>188</v>
      </c>
      <c r="D31" s="141" t="s">
        <v>103</v>
      </c>
      <c r="E31" s="142">
        <v>1999</v>
      </c>
      <c r="F31" s="43">
        <v>18.399999999999999</v>
      </c>
      <c r="G31" s="43">
        <v>173360</v>
      </c>
      <c r="H31" s="139">
        <v>377.82</v>
      </c>
      <c r="I31" s="139">
        <v>173360</v>
      </c>
      <c r="J31" s="139">
        <v>377.82</v>
      </c>
      <c r="K31" s="43"/>
      <c r="L31" s="43"/>
      <c r="M31" s="43"/>
      <c r="N31" s="43"/>
    </row>
    <row r="32" spans="2:15" ht="48" x14ac:dyDescent="0.25">
      <c r="B32" s="151">
        <v>8</v>
      </c>
      <c r="C32" s="152" t="s">
        <v>189</v>
      </c>
      <c r="D32" s="159" t="s">
        <v>187</v>
      </c>
      <c r="E32" s="154">
        <v>2022</v>
      </c>
      <c r="F32" s="43">
        <v>9</v>
      </c>
      <c r="G32" s="43">
        <v>1035948.22</v>
      </c>
      <c r="H32" s="43">
        <v>0</v>
      </c>
      <c r="I32" s="43">
        <v>1035948.22</v>
      </c>
      <c r="J32" s="43">
        <v>0</v>
      </c>
      <c r="K32" s="43"/>
      <c r="L32" s="43"/>
      <c r="M32" s="43"/>
      <c r="N32" s="43"/>
    </row>
    <row r="33" spans="1:16" x14ac:dyDescent="0.25">
      <c r="B33" s="160">
        <v>8</v>
      </c>
      <c r="C33" s="161" t="s">
        <v>190</v>
      </c>
      <c r="D33" s="161"/>
      <c r="E33" s="162"/>
      <c r="F33" s="163">
        <f t="shared" ref="F33:N33" si="0">SUM(F23:F32)</f>
        <v>1575.9</v>
      </c>
      <c r="G33" s="163">
        <f t="shared" si="0"/>
        <v>23762319.219999999</v>
      </c>
      <c r="H33" s="163">
        <f t="shared" si="0"/>
        <v>10117025.16</v>
      </c>
      <c r="I33" s="163">
        <f t="shared" si="0"/>
        <v>2626158.2199999997</v>
      </c>
      <c r="J33" s="163">
        <f t="shared" si="0"/>
        <v>35684.159999999996</v>
      </c>
      <c r="K33" s="163">
        <f t="shared" si="0"/>
        <v>21004869</v>
      </c>
      <c r="L33" s="163">
        <f t="shared" si="0"/>
        <v>10081341</v>
      </c>
      <c r="M33" s="163">
        <f t="shared" si="0"/>
        <v>131292</v>
      </c>
      <c r="N33" s="163">
        <f t="shared" si="0"/>
        <v>0</v>
      </c>
      <c r="O33" s="164">
        <f>I33+K33+M33</f>
        <v>23762319.219999999</v>
      </c>
      <c r="P33" s="164">
        <f>J33+L33+N33</f>
        <v>10117025.16</v>
      </c>
    </row>
    <row r="34" spans="1:16" ht="13.8" thickBot="1" x14ac:dyDescent="0.3">
      <c r="B34" s="158"/>
      <c r="C34" s="156"/>
      <c r="D34" s="155"/>
      <c r="E34" s="153"/>
      <c r="F34" s="13"/>
      <c r="G34" s="13"/>
      <c r="H34" s="13"/>
      <c r="I34" s="74"/>
      <c r="J34" s="13"/>
      <c r="K34" s="13"/>
      <c r="L34" s="13"/>
      <c r="M34" s="13"/>
      <c r="N34" s="74"/>
    </row>
    <row r="35" spans="1:16" x14ac:dyDescent="0.25">
      <c r="B35" s="171">
        <v>1</v>
      </c>
      <c r="C35" s="190" t="s">
        <v>122</v>
      </c>
      <c r="D35" s="55" t="s">
        <v>27</v>
      </c>
      <c r="E35" s="174">
        <v>1962</v>
      </c>
      <c r="F35" s="14">
        <v>66.5</v>
      </c>
      <c r="G35" s="14">
        <v>34362</v>
      </c>
      <c r="H35" s="14">
        <v>3672.54</v>
      </c>
      <c r="I35" s="14">
        <v>34362</v>
      </c>
      <c r="J35" s="14">
        <v>3672.54</v>
      </c>
      <c r="K35" s="14"/>
      <c r="L35" s="17"/>
      <c r="M35" s="12"/>
      <c r="N35" s="12"/>
    </row>
    <row r="36" spans="1:16" ht="13.8" thickBot="1" x14ac:dyDescent="0.3">
      <c r="B36" s="171"/>
      <c r="C36" s="190"/>
      <c r="D36" s="11" t="s">
        <v>28</v>
      </c>
      <c r="E36" s="174"/>
      <c r="F36" s="44"/>
      <c r="G36" s="44"/>
      <c r="H36" s="44"/>
      <c r="I36" s="44"/>
      <c r="J36" s="44"/>
      <c r="K36" s="44"/>
      <c r="L36" s="44"/>
      <c r="M36" s="44"/>
      <c r="N36" s="44"/>
    </row>
    <row r="37" spans="1:16" x14ac:dyDescent="0.25">
      <c r="B37" s="171">
        <v>2</v>
      </c>
      <c r="C37" s="190" t="s">
        <v>60</v>
      </c>
      <c r="D37" s="55" t="s">
        <v>46</v>
      </c>
      <c r="E37" s="174">
        <v>1970</v>
      </c>
      <c r="F37" s="12">
        <v>38</v>
      </c>
      <c r="G37" s="12">
        <v>18000</v>
      </c>
      <c r="H37" s="12">
        <v>1461.6</v>
      </c>
      <c r="I37" s="12">
        <v>18000</v>
      </c>
      <c r="J37" s="12">
        <v>1461.6</v>
      </c>
      <c r="K37" s="17"/>
      <c r="L37" s="12"/>
      <c r="M37" s="12"/>
      <c r="N37" s="12"/>
    </row>
    <row r="38" spans="1:16" ht="24.6" thickBot="1" x14ac:dyDescent="0.3">
      <c r="B38" s="171"/>
      <c r="C38" s="190"/>
      <c r="D38" s="56" t="s">
        <v>69</v>
      </c>
      <c r="E38" s="174"/>
      <c r="F38" s="13"/>
      <c r="G38" s="13"/>
      <c r="H38" s="13"/>
      <c r="I38" s="13"/>
      <c r="J38" s="13"/>
      <c r="K38" s="13"/>
      <c r="L38" s="13"/>
      <c r="M38" s="13"/>
      <c r="N38" s="13"/>
    </row>
    <row r="39" spans="1:16" x14ac:dyDescent="0.25">
      <c r="B39" s="171">
        <v>3</v>
      </c>
      <c r="C39" s="181" t="s">
        <v>60</v>
      </c>
      <c r="D39" s="55" t="s">
        <v>46</v>
      </c>
      <c r="E39" s="173">
        <v>1972</v>
      </c>
      <c r="F39" s="12">
        <v>70</v>
      </c>
      <c r="G39" s="12">
        <v>19500</v>
      </c>
      <c r="H39" s="12">
        <v>4634.8999999999996</v>
      </c>
      <c r="I39" s="12">
        <v>19500</v>
      </c>
      <c r="J39" s="12">
        <v>4634.8999999999996</v>
      </c>
      <c r="K39" s="17"/>
      <c r="L39" s="12"/>
      <c r="M39" s="12"/>
      <c r="N39" s="12"/>
    </row>
    <row r="40" spans="1:16" ht="24.6" thickBot="1" x14ac:dyDescent="0.3">
      <c r="B40" s="171"/>
      <c r="C40" s="172"/>
      <c r="D40" s="56" t="s">
        <v>70</v>
      </c>
      <c r="E40" s="188"/>
      <c r="F40" s="44"/>
      <c r="G40" s="44"/>
      <c r="H40" s="44"/>
      <c r="I40" s="44"/>
      <c r="J40" s="44"/>
      <c r="K40" s="44"/>
      <c r="L40" s="44"/>
      <c r="M40" s="44"/>
      <c r="N40" s="44"/>
    </row>
    <row r="41" spans="1:16" x14ac:dyDescent="0.25">
      <c r="A41" s="78"/>
      <c r="B41" s="189">
        <v>4</v>
      </c>
      <c r="C41" s="181" t="s">
        <v>60</v>
      </c>
      <c r="D41" s="11" t="s">
        <v>46</v>
      </c>
      <c r="E41" s="173">
        <v>1973</v>
      </c>
      <c r="F41" s="12">
        <v>19</v>
      </c>
      <c r="G41" s="12">
        <v>9250</v>
      </c>
      <c r="H41" s="12">
        <v>4678</v>
      </c>
      <c r="I41" s="12">
        <v>9250</v>
      </c>
      <c r="J41" s="12">
        <v>4678</v>
      </c>
      <c r="K41" s="12"/>
      <c r="L41" s="12"/>
      <c r="M41" s="12"/>
      <c r="N41" s="12"/>
    </row>
    <row r="42" spans="1:16" ht="24.6" thickBot="1" x14ac:dyDescent="0.3">
      <c r="B42" s="171"/>
      <c r="C42" s="172"/>
      <c r="D42" s="56" t="s">
        <v>71</v>
      </c>
      <c r="E42" s="174"/>
      <c r="F42" s="13"/>
      <c r="G42" s="13"/>
      <c r="H42" s="13"/>
      <c r="I42" s="13"/>
      <c r="J42" s="13"/>
      <c r="K42" s="13"/>
      <c r="L42" s="13"/>
      <c r="M42" s="13"/>
      <c r="N42" s="13"/>
    </row>
    <row r="43" spans="1:16" x14ac:dyDescent="0.25">
      <c r="B43" s="185">
        <v>5</v>
      </c>
      <c r="C43" s="181" t="s">
        <v>60</v>
      </c>
      <c r="D43" s="55" t="s">
        <v>72</v>
      </c>
      <c r="E43" s="173">
        <v>1964</v>
      </c>
      <c r="F43" s="12">
        <v>60</v>
      </c>
      <c r="G43" s="12">
        <v>18000</v>
      </c>
      <c r="H43" s="12">
        <v>1401.75</v>
      </c>
      <c r="I43" s="12">
        <v>18000</v>
      </c>
      <c r="J43" s="12">
        <v>1401.75</v>
      </c>
      <c r="K43" s="12"/>
      <c r="L43" s="12"/>
      <c r="M43" s="12"/>
      <c r="N43" s="12"/>
    </row>
    <row r="44" spans="1:16" ht="24.6" thickBot="1" x14ac:dyDescent="0.3">
      <c r="B44" s="171"/>
      <c r="C44" s="172"/>
      <c r="D44" s="56" t="s">
        <v>73</v>
      </c>
      <c r="E44" s="174"/>
      <c r="F44" s="13"/>
      <c r="G44" s="13"/>
      <c r="H44" s="13"/>
      <c r="I44" s="13"/>
      <c r="J44" s="13"/>
      <c r="K44" s="13"/>
      <c r="L44" s="13"/>
      <c r="M44" s="13"/>
      <c r="N44" s="13"/>
    </row>
    <row r="45" spans="1:16" x14ac:dyDescent="0.25">
      <c r="B45" s="171">
        <v>6</v>
      </c>
      <c r="C45" s="181" t="s">
        <v>59</v>
      </c>
      <c r="D45" s="157" t="s">
        <v>74</v>
      </c>
      <c r="E45" s="174">
        <v>1965</v>
      </c>
      <c r="F45" s="14">
        <v>30</v>
      </c>
      <c r="G45" s="14">
        <v>15816</v>
      </c>
      <c r="H45" s="12">
        <v>613.54999999999995</v>
      </c>
      <c r="I45" s="14">
        <v>15816</v>
      </c>
      <c r="J45" s="12">
        <v>613.54999999999995</v>
      </c>
      <c r="K45" s="12"/>
      <c r="L45" s="12"/>
      <c r="M45" s="12"/>
      <c r="N45" s="12"/>
    </row>
    <row r="46" spans="1:16" ht="24" x14ac:dyDescent="0.25">
      <c r="B46" s="171"/>
      <c r="C46" s="172"/>
      <c r="D46" s="156" t="s">
        <v>61</v>
      </c>
      <c r="E46" s="174"/>
      <c r="F46" s="44"/>
      <c r="G46" s="44"/>
      <c r="H46" s="44"/>
      <c r="I46" s="44"/>
      <c r="J46" s="44"/>
      <c r="K46" s="44"/>
      <c r="L46" s="44"/>
      <c r="M46" s="44"/>
      <c r="N46" s="44"/>
    </row>
    <row r="47" spans="1:16" x14ac:dyDescent="0.25">
      <c r="B47" s="165">
        <v>6</v>
      </c>
      <c r="C47" s="165" t="s">
        <v>191</v>
      </c>
      <c r="D47" s="165"/>
      <c r="E47" s="165"/>
      <c r="F47" s="166">
        <f t="shared" ref="F47:N47" si="1">F35+F37+F39+F41+F43+F45</f>
        <v>283.5</v>
      </c>
      <c r="G47" s="166">
        <f t="shared" si="1"/>
        <v>114928</v>
      </c>
      <c r="H47" s="166">
        <f t="shared" si="1"/>
        <v>16462.34</v>
      </c>
      <c r="I47" s="166">
        <f t="shared" si="1"/>
        <v>114928</v>
      </c>
      <c r="J47" s="166">
        <f t="shared" si="1"/>
        <v>16462.34</v>
      </c>
      <c r="K47" s="166">
        <f t="shared" si="1"/>
        <v>0</v>
      </c>
      <c r="L47" s="166">
        <f t="shared" si="1"/>
        <v>0</v>
      </c>
      <c r="M47" s="166">
        <f t="shared" si="1"/>
        <v>0</v>
      </c>
      <c r="N47" s="166">
        <f t="shared" si="1"/>
        <v>0</v>
      </c>
      <c r="O47" s="167">
        <f>I47+K47+M47</f>
        <v>114928</v>
      </c>
      <c r="P47" s="167">
        <f>J47+L47+N47</f>
        <v>16462.34</v>
      </c>
    </row>
    <row r="48" spans="1:16" ht="22.5" customHeight="1" x14ac:dyDescent="0.25">
      <c r="B48" s="168">
        <f>B33+B47</f>
        <v>14</v>
      </c>
      <c r="C48" s="168" t="s">
        <v>192</v>
      </c>
      <c r="D48" s="168"/>
      <c r="E48" s="168"/>
      <c r="F48" s="168">
        <f t="shared" ref="F48:N48" si="2">F33+F47</f>
        <v>1859.4</v>
      </c>
      <c r="G48" s="168">
        <f t="shared" si="2"/>
        <v>23877247.219999999</v>
      </c>
      <c r="H48" s="169">
        <f t="shared" si="2"/>
        <v>10133487.5</v>
      </c>
      <c r="I48" s="168">
        <f t="shared" si="2"/>
        <v>2741086.2199999997</v>
      </c>
      <c r="J48" s="169">
        <f t="shared" si="2"/>
        <v>52146.5</v>
      </c>
      <c r="K48" s="168">
        <f t="shared" si="2"/>
        <v>21004869</v>
      </c>
      <c r="L48" s="168">
        <f t="shared" si="2"/>
        <v>10081341</v>
      </c>
      <c r="M48" s="168">
        <f t="shared" si="2"/>
        <v>131292</v>
      </c>
      <c r="N48" s="168">
        <f t="shared" si="2"/>
        <v>0</v>
      </c>
      <c r="O48" s="170">
        <f>I48+K48+M48</f>
        <v>23877247.219999999</v>
      </c>
      <c r="P48" s="170">
        <f>J48+L48+N48</f>
        <v>10133487.5</v>
      </c>
    </row>
    <row r="49" spans="2:14" hidden="1" x14ac:dyDescent="0.25">
      <c r="B49" s="97"/>
      <c r="C49" s="96"/>
      <c r="D49" s="101"/>
      <c r="E49" s="98"/>
      <c r="F49" s="43"/>
      <c r="G49" s="43"/>
      <c r="H49" s="13"/>
      <c r="I49" s="43"/>
      <c r="J49" s="13"/>
      <c r="K49" s="16"/>
      <c r="L49" s="16"/>
      <c r="M49" s="16"/>
      <c r="N49" s="16"/>
    </row>
    <row r="50" spans="2:14" ht="13.8" thickBot="1" x14ac:dyDescent="0.3">
      <c r="B50" s="68"/>
      <c r="C50" s="25" t="s">
        <v>16</v>
      </c>
      <c r="D50" s="26"/>
      <c r="E50" s="70"/>
      <c r="F50" s="94"/>
      <c r="G50" s="95"/>
      <c r="H50" s="95"/>
      <c r="I50" s="95"/>
      <c r="J50" s="95"/>
      <c r="K50" s="80"/>
      <c r="L50" s="80"/>
      <c r="M50" s="80"/>
      <c r="N50" s="80"/>
    </row>
    <row r="51" spans="2:14" x14ac:dyDescent="0.25">
      <c r="B51" s="185">
        <v>1</v>
      </c>
      <c r="C51" s="181" t="s">
        <v>196</v>
      </c>
      <c r="D51" s="55" t="s">
        <v>84</v>
      </c>
      <c r="E51" s="173">
        <v>1974</v>
      </c>
      <c r="F51" s="12">
        <v>50</v>
      </c>
      <c r="G51" s="12"/>
      <c r="H51" s="12">
        <v>0</v>
      </c>
      <c r="I51" s="12"/>
      <c r="J51" s="12"/>
      <c r="K51" s="12"/>
      <c r="L51" s="12"/>
      <c r="M51" s="12"/>
      <c r="N51" s="12"/>
    </row>
    <row r="52" spans="2:14" ht="13.8" thickBot="1" x14ac:dyDescent="0.3">
      <c r="B52" s="171"/>
      <c r="C52" s="172"/>
      <c r="D52" s="56" t="s">
        <v>31</v>
      </c>
      <c r="E52" s="174"/>
      <c r="F52" s="13"/>
      <c r="G52" s="13"/>
      <c r="H52" s="13"/>
      <c r="I52" s="13"/>
      <c r="J52" s="13"/>
      <c r="K52" s="13"/>
      <c r="L52" s="13"/>
      <c r="M52" s="13"/>
      <c r="N52" s="13"/>
    </row>
    <row r="53" spans="2:14" x14ac:dyDescent="0.25">
      <c r="B53" s="171">
        <v>2</v>
      </c>
      <c r="C53" s="172" t="s">
        <v>195</v>
      </c>
      <c r="D53" s="11" t="s">
        <v>32</v>
      </c>
      <c r="E53" s="174">
        <v>1962</v>
      </c>
      <c r="F53" s="14">
        <v>50</v>
      </c>
      <c r="G53" s="14"/>
      <c r="H53" s="14">
        <v>0</v>
      </c>
      <c r="I53" s="12"/>
      <c r="J53" s="12"/>
      <c r="K53" s="12"/>
      <c r="L53" s="12"/>
      <c r="M53" s="12"/>
      <c r="N53" s="12"/>
    </row>
    <row r="54" spans="2:14" ht="28.8" customHeight="1" thickBot="1" x14ac:dyDescent="0.3">
      <c r="B54" s="171"/>
      <c r="C54" s="172"/>
      <c r="D54" s="56" t="s">
        <v>33</v>
      </c>
      <c r="E54" s="174"/>
      <c r="F54" s="13"/>
      <c r="G54" s="13"/>
      <c r="H54" s="13"/>
      <c r="I54" s="13"/>
      <c r="J54" s="13"/>
      <c r="K54" s="13"/>
      <c r="L54" s="13"/>
      <c r="M54" s="13"/>
      <c r="N54" s="13"/>
    </row>
    <row r="55" spans="2:14" ht="24" x14ac:dyDescent="0.25">
      <c r="B55" s="171">
        <v>3</v>
      </c>
      <c r="C55" s="172" t="s">
        <v>194</v>
      </c>
      <c r="D55" s="11" t="s">
        <v>34</v>
      </c>
      <c r="E55" s="174">
        <v>1990</v>
      </c>
      <c r="F55" s="14">
        <v>80</v>
      </c>
      <c r="G55" s="14"/>
      <c r="H55" s="14">
        <v>0</v>
      </c>
      <c r="I55" s="12"/>
      <c r="J55" s="12"/>
      <c r="K55" s="12"/>
      <c r="L55" s="12"/>
      <c r="M55" s="12"/>
      <c r="N55" s="12"/>
    </row>
    <row r="56" spans="2:14" ht="13.8" thickBot="1" x14ac:dyDescent="0.3">
      <c r="B56" s="171"/>
      <c r="C56" s="172"/>
      <c r="D56" s="56" t="s">
        <v>62</v>
      </c>
      <c r="E56" s="174"/>
      <c r="F56" s="13"/>
      <c r="G56" s="13"/>
      <c r="H56" s="13"/>
      <c r="I56" s="13"/>
      <c r="J56" s="13"/>
      <c r="K56" s="13"/>
      <c r="L56" s="13"/>
      <c r="M56" s="13"/>
      <c r="N56" s="13"/>
    </row>
    <row r="57" spans="2:14" x14ac:dyDescent="0.25">
      <c r="B57" s="185">
        <v>4</v>
      </c>
      <c r="C57" s="172" t="s">
        <v>146</v>
      </c>
      <c r="D57" s="11" t="s">
        <v>35</v>
      </c>
      <c r="E57" s="173">
        <v>1997</v>
      </c>
      <c r="F57" s="12">
        <v>298</v>
      </c>
      <c r="G57" s="12">
        <v>32015</v>
      </c>
      <c r="H57" s="12">
        <v>0</v>
      </c>
      <c r="I57" s="12">
        <v>32015</v>
      </c>
      <c r="J57" s="12">
        <v>0</v>
      </c>
      <c r="K57" s="12"/>
      <c r="L57" s="12"/>
      <c r="M57" s="12"/>
      <c r="N57" s="12"/>
    </row>
    <row r="58" spans="2:14" ht="24.9" customHeight="1" thickBot="1" x14ac:dyDescent="0.3">
      <c r="B58" s="171"/>
      <c r="C58" s="172"/>
      <c r="D58" s="56" t="s">
        <v>147</v>
      </c>
      <c r="E58" s="174"/>
      <c r="F58" s="44"/>
      <c r="G58" s="44"/>
      <c r="H58" s="44"/>
      <c r="I58" s="44"/>
      <c r="J58" s="44"/>
      <c r="K58" s="44"/>
      <c r="L58" s="44"/>
      <c r="M58" s="44"/>
      <c r="N58" s="44"/>
    </row>
    <row r="59" spans="2:14" x14ac:dyDescent="0.25">
      <c r="B59" s="185">
        <v>5</v>
      </c>
      <c r="C59" s="172" t="s">
        <v>148</v>
      </c>
      <c r="D59" s="11" t="s">
        <v>35</v>
      </c>
      <c r="E59" s="173">
        <v>1997</v>
      </c>
      <c r="F59" s="12">
        <v>120</v>
      </c>
      <c r="G59" s="12"/>
      <c r="H59" s="12"/>
      <c r="I59" s="12"/>
      <c r="J59" s="12"/>
      <c r="K59" s="12"/>
      <c r="L59" s="12"/>
      <c r="M59" s="12"/>
      <c r="N59" s="12"/>
    </row>
    <row r="60" spans="2:14" ht="27.6" customHeight="1" thickBot="1" x14ac:dyDescent="0.3">
      <c r="B60" s="171"/>
      <c r="C60" s="172"/>
      <c r="D60" s="56" t="s">
        <v>134</v>
      </c>
      <c r="E60" s="174"/>
      <c r="F60" s="44"/>
      <c r="G60" s="44"/>
      <c r="H60" s="44"/>
      <c r="I60" s="44"/>
      <c r="J60" s="44"/>
      <c r="K60" s="44"/>
      <c r="L60" s="44"/>
      <c r="M60" s="44"/>
      <c r="N60" s="44"/>
    </row>
    <row r="61" spans="2:14" x14ac:dyDescent="0.25">
      <c r="B61" s="185">
        <v>6</v>
      </c>
      <c r="C61" s="172" t="s">
        <v>149</v>
      </c>
      <c r="D61" s="11" t="s">
        <v>35</v>
      </c>
      <c r="E61" s="173">
        <v>1997</v>
      </c>
      <c r="F61" s="12">
        <v>36</v>
      </c>
      <c r="G61" s="12"/>
      <c r="H61" s="12"/>
      <c r="I61" s="12"/>
      <c r="J61" s="12"/>
      <c r="K61" s="12"/>
      <c r="L61" s="12"/>
      <c r="M61" s="12"/>
      <c r="N61" s="12"/>
    </row>
    <row r="62" spans="2:14" ht="21" customHeight="1" thickBot="1" x14ac:dyDescent="0.3">
      <c r="B62" s="171"/>
      <c r="C62" s="172"/>
      <c r="D62" s="56" t="s">
        <v>31</v>
      </c>
      <c r="E62" s="174"/>
      <c r="F62" s="44"/>
      <c r="G62" s="44"/>
      <c r="H62" s="44"/>
      <c r="I62" s="44"/>
      <c r="J62" s="44"/>
      <c r="K62" s="44"/>
      <c r="L62" s="44"/>
      <c r="M62" s="44"/>
      <c r="N62" s="44"/>
    </row>
    <row r="63" spans="2:14" x14ac:dyDescent="0.25">
      <c r="B63" s="171">
        <v>7</v>
      </c>
      <c r="C63" s="172" t="s">
        <v>139</v>
      </c>
      <c r="D63" s="11" t="s">
        <v>35</v>
      </c>
      <c r="E63" s="174">
        <v>1998</v>
      </c>
      <c r="F63" s="14">
        <v>60</v>
      </c>
      <c r="G63" s="14">
        <v>3740</v>
      </c>
      <c r="H63" s="14">
        <v>0</v>
      </c>
      <c r="I63" s="14">
        <v>3740</v>
      </c>
      <c r="J63" s="14">
        <v>0</v>
      </c>
      <c r="K63" s="12"/>
      <c r="L63" s="12"/>
      <c r="M63" s="12"/>
      <c r="N63" s="12"/>
    </row>
    <row r="64" spans="2:14" ht="22.5" customHeight="1" thickBot="1" x14ac:dyDescent="0.3">
      <c r="B64" s="171"/>
      <c r="C64" s="172"/>
      <c r="D64" s="56" t="s">
        <v>33</v>
      </c>
      <c r="E64" s="174"/>
      <c r="F64" s="13"/>
      <c r="G64" s="13"/>
      <c r="H64" s="13"/>
      <c r="I64" s="13"/>
      <c r="J64" s="13"/>
      <c r="K64" s="13"/>
      <c r="L64" s="13"/>
      <c r="M64" s="13"/>
      <c r="N64" s="13"/>
    </row>
    <row r="65" spans="2:14" x14ac:dyDescent="0.25">
      <c r="B65" s="185">
        <v>8</v>
      </c>
      <c r="C65" s="172" t="s">
        <v>142</v>
      </c>
      <c r="D65" s="11" t="s">
        <v>36</v>
      </c>
      <c r="E65" s="173">
        <v>1995</v>
      </c>
      <c r="F65" s="12">
        <v>707</v>
      </c>
      <c r="G65" s="12">
        <v>100973</v>
      </c>
      <c r="H65" s="12">
        <v>0</v>
      </c>
      <c r="I65" s="12">
        <v>100973</v>
      </c>
      <c r="J65" s="12">
        <v>0</v>
      </c>
      <c r="K65" s="12"/>
      <c r="L65" s="12"/>
      <c r="M65" s="12"/>
      <c r="N65" s="12"/>
    </row>
    <row r="66" spans="2:14" ht="23.4" customHeight="1" thickBot="1" x14ac:dyDescent="0.3">
      <c r="B66" s="171"/>
      <c r="C66" s="172"/>
      <c r="D66" s="56" t="s">
        <v>133</v>
      </c>
      <c r="E66" s="174"/>
      <c r="F66" s="44"/>
      <c r="G66" s="44"/>
      <c r="H66" s="44"/>
      <c r="I66" s="44"/>
      <c r="J66" s="44"/>
      <c r="K66" s="44"/>
      <c r="L66" s="44"/>
      <c r="M66" s="44"/>
      <c r="N66" s="44"/>
    </row>
    <row r="67" spans="2:14" x14ac:dyDescent="0.25">
      <c r="B67" s="171">
        <v>9</v>
      </c>
      <c r="C67" s="172" t="s">
        <v>17</v>
      </c>
      <c r="D67" s="11" t="s">
        <v>36</v>
      </c>
      <c r="E67" s="173">
        <v>1995</v>
      </c>
      <c r="F67" s="14">
        <v>79</v>
      </c>
      <c r="G67" s="14">
        <v>34350</v>
      </c>
      <c r="H67" s="14">
        <v>0</v>
      </c>
      <c r="I67" s="14">
        <v>34350</v>
      </c>
      <c r="J67" s="14">
        <v>0</v>
      </c>
      <c r="K67" s="12"/>
      <c r="L67" s="12"/>
      <c r="M67" s="12"/>
      <c r="N67" s="12"/>
    </row>
    <row r="68" spans="2:14" ht="8.1" customHeight="1" thickBot="1" x14ac:dyDescent="0.3">
      <c r="B68" s="171"/>
      <c r="C68" s="172"/>
      <c r="D68" s="56"/>
      <c r="E68" s="174"/>
      <c r="F68" s="13"/>
      <c r="G68" s="13"/>
      <c r="H68" s="13"/>
      <c r="I68" s="13"/>
      <c r="J68" s="13"/>
      <c r="K68" s="13"/>
      <c r="L68" s="13"/>
      <c r="M68" s="13"/>
      <c r="N68" s="13"/>
    </row>
    <row r="69" spans="2:14" x14ac:dyDescent="0.25">
      <c r="B69" s="171">
        <v>10</v>
      </c>
      <c r="C69" s="172" t="s">
        <v>157</v>
      </c>
      <c r="D69" s="11" t="s">
        <v>36</v>
      </c>
      <c r="E69" s="173">
        <v>1997</v>
      </c>
      <c r="F69" s="14">
        <v>3787</v>
      </c>
      <c r="G69" s="14">
        <v>220017</v>
      </c>
      <c r="H69" s="14">
        <v>0</v>
      </c>
      <c r="I69" s="14">
        <v>220017</v>
      </c>
      <c r="J69" s="14">
        <v>0</v>
      </c>
      <c r="K69" s="12"/>
      <c r="L69" s="12"/>
      <c r="M69" s="12"/>
      <c r="N69" s="12"/>
    </row>
    <row r="70" spans="2:14" ht="23.1" customHeight="1" thickBot="1" x14ac:dyDescent="0.3">
      <c r="B70" s="171"/>
      <c r="C70" s="172"/>
      <c r="D70" s="56"/>
      <c r="E70" s="174"/>
      <c r="F70" s="13"/>
      <c r="G70" s="13"/>
      <c r="H70" s="13"/>
      <c r="I70" s="13"/>
      <c r="J70" s="13"/>
      <c r="K70" s="13"/>
      <c r="L70" s="13"/>
      <c r="M70" s="13"/>
      <c r="N70" s="13"/>
    </row>
    <row r="71" spans="2:14" ht="36.6" thickBot="1" x14ac:dyDescent="0.3">
      <c r="B71" s="62">
        <v>11</v>
      </c>
      <c r="C71" s="54" t="s">
        <v>143</v>
      </c>
      <c r="D71" s="63" t="s">
        <v>35</v>
      </c>
      <c r="E71" s="61">
        <v>1996</v>
      </c>
      <c r="F71" s="14">
        <v>660</v>
      </c>
      <c r="G71" s="14">
        <v>42903</v>
      </c>
      <c r="H71" s="14">
        <v>0</v>
      </c>
      <c r="I71" s="14">
        <v>42903</v>
      </c>
      <c r="J71" s="14">
        <v>0</v>
      </c>
      <c r="K71" s="12"/>
      <c r="L71" s="12"/>
      <c r="M71" s="12"/>
      <c r="N71" s="12"/>
    </row>
    <row r="72" spans="2:14" ht="36.6" thickBot="1" x14ac:dyDescent="0.3">
      <c r="B72" s="62">
        <v>12</v>
      </c>
      <c r="C72" s="54" t="s">
        <v>144</v>
      </c>
      <c r="D72" s="63" t="s">
        <v>145</v>
      </c>
      <c r="E72" s="61">
        <v>1996</v>
      </c>
      <c r="F72" s="14">
        <v>565</v>
      </c>
      <c r="G72" s="14">
        <v>36727</v>
      </c>
      <c r="H72" s="14">
        <v>0</v>
      </c>
      <c r="I72" s="14">
        <v>36727</v>
      </c>
      <c r="J72" s="14">
        <v>0</v>
      </c>
      <c r="K72" s="12"/>
      <c r="L72" s="12"/>
      <c r="M72" s="12"/>
      <c r="N72" s="12"/>
    </row>
    <row r="73" spans="2:14" x14ac:dyDescent="0.25">
      <c r="B73" s="171">
        <v>13</v>
      </c>
      <c r="C73" s="172" t="s">
        <v>138</v>
      </c>
      <c r="D73" s="11" t="s">
        <v>35</v>
      </c>
      <c r="E73" s="174">
        <v>1995</v>
      </c>
      <c r="F73" s="14">
        <v>971</v>
      </c>
      <c r="G73" s="14">
        <v>73694</v>
      </c>
      <c r="H73" s="14">
        <v>0</v>
      </c>
      <c r="I73" s="14">
        <v>73694</v>
      </c>
      <c r="J73" s="14">
        <v>0</v>
      </c>
      <c r="K73" s="12"/>
      <c r="L73" s="12"/>
      <c r="M73" s="12"/>
      <c r="N73" s="12"/>
    </row>
    <row r="74" spans="2:14" ht="21.9" customHeight="1" thickBot="1" x14ac:dyDescent="0.3">
      <c r="B74" s="171"/>
      <c r="C74" s="172"/>
      <c r="D74" s="56" t="s">
        <v>33</v>
      </c>
      <c r="E74" s="174"/>
      <c r="F74" s="13"/>
      <c r="G74" s="13"/>
      <c r="H74" s="13"/>
      <c r="I74" s="13"/>
      <c r="J74" s="13"/>
      <c r="K74" s="13"/>
      <c r="L74" s="13"/>
      <c r="M74" s="13"/>
      <c r="N74" s="13"/>
    </row>
    <row r="75" spans="2:14" x14ac:dyDescent="0.25">
      <c r="B75" s="171">
        <v>14</v>
      </c>
      <c r="C75" s="172" t="s">
        <v>137</v>
      </c>
      <c r="D75" s="11" t="s">
        <v>35</v>
      </c>
      <c r="E75" s="174">
        <v>1995</v>
      </c>
      <c r="F75" s="14">
        <v>4669</v>
      </c>
      <c r="G75" s="14">
        <v>569364</v>
      </c>
      <c r="H75" s="14">
        <v>0</v>
      </c>
      <c r="I75" s="14">
        <v>569364</v>
      </c>
      <c r="J75" s="14">
        <v>0</v>
      </c>
      <c r="K75" s="12"/>
      <c r="L75" s="12"/>
      <c r="M75" s="12"/>
      <c r="N75" s="12"/>
    </row>
    <row r="76" spans="2:14" ht="27" customHeight="1" thickBot="1" x14ac:dyDescent="0.3">
      <c r="B76" s="171"/>
      <c r="C76" s="172"/>
      <c r="D76" s="56"/>
      <c r="E76" s="174"/>
      <c r="F76" s="13"/>
      <c r="G76" s="13"/>
      <c r="H76" s="13"/>
      <c r="I76" s="13"/>
      <c r="J76" s="13"/>
      <c r="K76" s="13"/>
      <c r="L76" s="13"/>
      <c r="M76" s="13"/>
      <c r="N76" s="13"/>
    </row>
    <row r="77" spans="2:14" ht="24" x14ac:dyDescent="0.25">
      <c r="B77" s="171">
        <v>15</v>
      </c>
      <c r="C77" s="172" t="s">
        <v>140</v>
      </c>
      <c r="D77" s="11" t="s">
        <v>38</v>
      </c>
      <c r="E77" s="174">
        <v>1997</v>
      </c>
      <c r="F77" s="14">
        <v>1350</v>
      </c>
      <c r="G77" s="14">
        <v>140068</v>
      </c>
      <c r="H77" s="14">
        <v>0</v>
      </c>
      <c r="I77" s="14">
        <v>140068</v>
      </c>
      <c r="J77" s="14">
        <v>0</v>
      </c>
      <c r="K77" s="12"/>
      <c r="L77" s="12"/>
      <c r="M77" s="12"/>
      <c r="N77" s="12"/>
    </row>
    <row r="78" spans="2:14" ht="13.8" thickBot="1" x14ac:dyDescent="0.3">
      <c r="B78" s="171"/>
      <c r="C78" s="172"/>
      <c r="D78" s="56"/>
      <c r="E78" s="174"/>
      <c r="F78" s="45"/>
      <c r="G78" s="45"/>
      <c r="H78" s="45"/>
      <c r="I78" s="45"/>
      <c r="J78" s="45"/>
      <c r="K78" s="45"/>
      <c r="L78" s="45"/>
      <c r="M78" s="45"/>
      <c r="N78" s="45"/>
    </row>
    <row r="79" spans="2:14" ht="36" customHeight="1" thickBot="1" x14ac:dyDescent="0.3">
      <c r="B79" s="171">
        <v>16</v>
      </c>
      <c r="C79" s="172" t="s">
        <v>150</v>
      </c>
      <c r="D79" s="159" t="s">
        <v>151</v>
      </c>
      <c r="E79" s="173">
        <v>1999</v>
      </c>
      <c r="F79" s="12">
        <v>250</v>
      </c>
      <c r="G79" s="12">
        <v>12204</v>
      </c>
      <c r="H79" s="12">
        <v>0</v>
      </c>
      <c r="I79" s="12">
        <v>12204</v>
      </c>
      <c r="J79" s="12">
        <v>0</v>
      </c>
      <c r="K79" s="12"/>
      <c r="L79" s="12"/>
      <c r="M79" s="12"/>
      <c r="N79" s="12"/>
    </row>
    <row r="80" spans="2:14" ht="13.8" hidden="1" thickBot="1" x14ac:dyDescent="0.3">
      <c r="B80" s="171"/>
      <c r="C80" s="172"/>
      <c r="D80" s="56"/>
      <c r="E80" s="174"/>
      <c r="F80" s="44"/>
      <c r="G80" s="44"/>
      <c r="H80" s="44"/>
      <c r="I80" s="44"/>
      <c r="J80" s="44"/>
      <c r="K80" s="44"/>
      <c r="L80" s="44"/>
      <c r="M80" s="44"/>
      <c r="N80" s="44"/>
    </row>
    <row r="81" spans="1:14" ht="36.6" thickBot="1" x14ac:dyDescent="0.3">
      <c r="B81" s="171">
        <v>17</v>
      </c>
      <c r="C81" s="172" t="s">
        <v>152</v>
      </c>
      <c r="D81" s="159" t="s">
        <v>153</v>
      </c>
      <c r="E81" s="173">
        <v>1999</v>
      </c>
      <c r="F81" s="12">
        <v>90</v>
      </c>
      <c r="G81" s="12">
        <v>4394</v>
      </c>
      <c r="H81" s="12">
        <v>0</v>
      </c>
      <c r="I81" s="12">
        <v>4394</v>
      </c>
      <c r="J81" s="12">
        <v>0</v>
      </c>
      <c r="K81" s="12"/>
      <c r="L81" s="12"/>
      <c r="M81" s="12"/>
      <c r="N81" s="12"/>
    </row>
    <row r="82" spans="1:14" ht="13.8" hidden="1" thickBot="1" x14ac:dyDescent="0.3">
      <c r="B82" s="171"/>
      <c r="C82" s="172"/>
      <c r="D82" s="56"/>
      <c r="E82" s="174"/>
      <c r="F82" s="44"/>
      <c r="G82" s="44"/>
      <c r="H82" s="44"/>
      <c r="I82" s="44"/>
      <c r="J82" s="44"/>
      <c r="K82" s="44"/>
      <c r="L82" s="44"/>
      <c r="M82" s="44"/>
      <c r="N82" s="44"/>
    </row>
    <row r="83" spans="1:14" x14ac:dyDescent="0.25">
      <c r="B83" s="171">
        <v>18</v>
      </c>
      <c r="C83" s="172" t="s">
        <v>141</v>
      </c>
      <c r="D83" s="11" t="s">
        <v>39</v>
      </c>
      <c r="E83" s="186">
        <v>2000</v>
      </c>
      <c r="F83" s="14">
        <v>816</v>
      </c>
      <c r="G83" s="14">
        <v>116278</v>
      </c>
      <c r="H83" s="14">
        <v>0</v>
      </c>
      <c r="I83" s="14">
        <v>116278</v>
      </c>
      <c r="J83" s="14">
        <v>0</v>
      </c>
      <c r="K83" s="12"/>
      <c r="L83" s="12"/>
      <c r="M83" s="12"/>
      <c r="N83" s="12"/>
    </row>
    <row r="84" spans="1:14" ht="24.6" thickBot="1" x14ac:dyDescent="0.3">
      <c r="B84" s="171"/>
      <c r="C84" s="172"/>
      <c r="D84" s="56" t="s">
        <v>135</v>
      </c>
      <c r="E84" s="173"/>
      <c r="F84" s="13"/>
      <c r="G84" s="13"/>
      <c r="H84" s="13"/>
      <c r="I84" s="13"/>
      <c r="J84" s="13"/>
      <c r="K84" s="13"/>
      <c r="L84" s="13"/>
      <c r="M84" s="13"/>
      <c r="N84" s="13"/>
    </row>
    <row r="85" spans="1:14" x14ac:dyDescent="0.25">
      <c r="B85" s="171">
        <v>19</v>
      </c>
      <c r="C85" s="172" t="s">
        <v>136</v>
      </c>
      <c r="D85" s="11" t="s">
        <v>37</v>
      </c>
      <c r="E85" s="173">
        <v>1997</v>
      </c>
      <c r="F85" s="14">
        <v>1500</v>
      </c>
      <c r="G85" s="14">
        <v>114593</v>
      </c>
      <c r="H85" s="14">
        <v>0</v>
      </c>
      <c r="I85" s="14">
        <v>114593</v>
      </c>
      <c r="J85" s="14">
        <v>0</v>
      </c>
      <c r="K85" s="12"/>
      <c r="L85" s="12"/>
      <c r="M85" s="12"/>
      <c r="N85" s="12"/>
    </row>
    <row r="86" spans="1:14" ht="22.5" customHeight="1" thickBot="1" x14ac:dyDescent="0.3">
      <c r="B86" s="171"/>
      <c r="C86" s="172"/>
      <c r="D86" s="56"/>
      <c r="E86" s="174"/>
      <c r="F86" s="13"/>
      <c r="G86" s="13"/>
      <c r="H86" s="13"/>
      <c r="I86" s="13"/>
      <c r="J86" s="13"/>
      <c r="K86" s="13"/>
      <c r="L86" s="13"/>
      <c r="M86" s="13"/>
      <c r="N86" s="13"/>
    </row>
    <row r="87" spans="1:14" ht="36" x14ac:dyDescent="0.25">
      <c r="B87" s="65">
        <v>20</v>
      </c>
      <c r="C87" s="172" t="s">
        <v>154</v>
      </c>
      <c r="D87" s="11" t="s">
        <v>155</v>
      </c>
      <c r="E87" s="173">
        <v>1998</v>
      </c>
      <c r="F87" s="12">
        <v>46</v>
      </c>
      <c r="G87" s="12">
        <v>4370</v>
      </c>
      <c r="H87" s="12">
        <v>0</v>
      </c>
      <c r="I87" s="12">
        <v>4370</v>
      </c>
      <c r="J87" s="12">
        <v>0</v>
      </c>
      <c r="K87" s="12"/>
      <c r="L87" s="12"/>
      <c r="M87" s="12"/>
      <c r="N87" s="12"/>
    </row>
    <row r="88" spans="1:14" ht="0.75" customHeight="1" x14ac:dyDescent="0.25">
      <c r="A88" s="78"/>
      <c r="B88" s="58"/>
      <c r="C88" s="187"/>
      <c r="D88" s="56"/>
      <c r="E88" s="174"/>
      <c r="F88" s="44"/>
      <c r="G88" s="44"/>
      <c r="H88" s="44"/>
      <c r="I88" s="44"/>
      <c r="J88" s="44"/>
      <c r="K88" s="44"/>
      <c r="L88" s="44"/>
      <c r="M88" s="44"/>
      <c r="N88" s="44"/>
    </row>
    <row r="89" spans="1:14" ht="37.5" customHeight="1" thickBot="1" x14ac:dyDescent="0.3">
      <c r="A89" s="148"/>
      <c r="B89" s="144">
        <v>21</v>
      </c>
      <c r="C89" s="146" t="s">
        <v>156</v>
      </c>
      <c r="D89" s="143" t="s">
        <v>36</v>
      </c>
      <c r="E89" s="145">
        <v>2002</v>
      </c>
      <c r="F89" s="44">
        <v>224</v>
      </c>
      <c r="G89" s="44">
        <v>39560</v>
      </c>
      <c r="H89" s="44">
        <v>0</v>
      </c>
      <c r="I89" s="44">
        <v>39560</v>
      </c>
      <c r="J89" s="44">
        <v>0</v>
      </c>
      <c r="K89" s="44"/>
      <c r="L89" s="44"/>
      <c r="M89" s="44"/>
      <c r="N89" s="44"/>
    </row>
    <row r="90" spans="1:14" ht="20.25" customHeight="1" thickBot="1" x14ac:dyDescent="0.3">
      <c r="B90" s="58">
        <v>22</v>
      </c>
      <c r="C90" s="54" t="s">
        <v>17</v>
      </c>
      <c r="D90" s="63" t="s">
        <v>36</v>
      </c>
      <c r="E90" s="173">
        <v>1998</v>
      </c>
      <c r="F90" s="43">
        <v>303</v>
      </c>
      <c r="G90" s="43">
        <v>22725</v>
      </c>
      <c r="H90" s="43">
        <v>0</v>
      </c>
      <c r="I90" s="43">
        <v>22725</v>
      </c>
      <c r="J90" s="43">
        <v>0</v>
      </c>
      <c r="K90" s="16"/>
      <c r="L90" s="16"/>
      <c r="M90" s="16"/>
      <c r="N90" s="16"/>
    </row>
    <row r="91" spans="1:14" ht="13.5" hidden="1" customHeight="1" thickBot="1" x14ac:dyDescent="0.3">
      <c r="B91" s="58"/>
      <c r="C91" s="54"/>
      <c r="D91" s="56"/>
      <c r="E91" s="174"/>
      <c r="F91" s="13"/>
      <c r="G91" s="13"/>
      <c r="H91" s="13"/>
      <c r="I91" s="13"/>
      <c r="J91" s="13"/>
      <c r="K91" s="13"/>
      <c r="L91" s="13"/>
      <c r="M91" s="13"/>
      <c r="N91" s="13"/>
    </row>
    <row r="92" spans="1:14" ht="13.8" hidden="1" thickBot="1" x14ac:dyDescent="0.3">
      <c r="B92" s="171"/>
      <c r="C92" s="172"/>
      <c r="D92" s="11"/>
      <c r="E92" s="173"/>
      <c r="F92" s="14"/>
      <c r="G92" s="14"/>
      <c r="H92" s="14"/>
      <c r="I92" s="14"/>
      <c r="J92" s="14"/>
      <c r="K92" s="12"/>
      <c r="L92" s="12"/>
      <c r="M92" s="12"/>
      <c r="N92" s="12"/>
    </row>
    <row r="93" spans="1:14" ht="9" hidden="1" customHeight="1" thickBot="1" x14ac:dyDescent="0.3">
      <c r="B93" s="171"/>
      <c r="C93" s="172"/>
      <c r="D93" s="56"/>
      <c r="E93" s="174"/>
      <c r="F93" s="13"/>
      <c r="G93" s="13"/>
      <c r="H93" s="13"/>
      <c r="I93" s="13"/>
      <c r="J93" s="13"/>
      <c r="K93" s="13"/>
      <c r="L93" s="13"/>
      <c r="M93" s="13"/>
      <c r="N93" s="13"/>
    </row>
    <row r="94" spans="1:14" ht="27" customHeight="1" thickBot="1" x14ac:dyDescent="0.3">
      <c r="B94" s="58">
        <v>23</v>
      </c>
      <c r="C94" s="53" t="s">
        <v>193</v>
      </c>
      <c r="D94" s="63" t="s">
        <v>35</v>
      </c>
      <c r="E94" s="67">
        <v>1967</v>
      </c>
      <c r="F94" s="14">
        <v>5875</v>
      </c>
      <c r="G94" s="14">
        <v>365000</v>
      </c>
      <c r="H94" s="12">
        <v>111222.05</v>
      </c>
      <c r="I94" s="14"/>
      <c r="J94" s="12"/>
      <c r="K94" s="12"/>
      <c r="L94" s="12"/>
      <c r="M94" s="14">
        <v>365000</v>
      </c>
      <c r="N94" s="12">
        <v>111222.05</v>
      </c>
    </row>
    <row r="95" spans="1:14" ht="36.6" thickBot="1" x14ac:dyDescent="0.3">
      <c r="B95" s="58">
        <v>24</v>
      </c>
      <c r="C95" s="53" t="s">
        <v>168</v>
      </c>
      <c r="D95" s="63" t="s">
        <v>40</v>
      </c>
      <c r="E95" s="67">
        <v>1993</v>
      </c>
      <c r="F95" s="14">
        <v>1512</v>
      </c>
      <c r="G95" s="43">
        <v>352633.99</v>
      </c>
      <c r="H95" s="16">
        <v>8862.15</v>
      </c>
      <c r="I95" s="43">
        <v>352633.99</v>
      </c>
      <c r="J95" s="16">
        <v>8862.15</v>
      </c>
      <c r="K95" s="12"/>
      <c r="L95" s="12"/>
      <c r="M95" s="12"/>
      <c r="N95" s="12"/>
    </row>
    <row r="96" spans="1:14" ht="27" customHeight="1" thickBot="1" x14ac:dyDescent="0.3">
      <c r="B96" s="65">
        <v>25</v>
      </c>
      <c r="C96" s="55" t="s">
        <v>78</v>
      </c>
      <c r="D96" s="147" t="s">
        <v>77</v>
      </c>
      <c r="E96" s="75">
        <v>1976</v>
      </c>
      <c r="F96" s="14"/>
      <c r="G96" s="14">
        <v>13700</v>
      </c>
      <c r="H96" s="13">
        <v>0</v>
      </c>
      <c r="I96" s="13"/>
      <c r="J96" s="12"/>
      <c r="K96" s="12"/>
      <c r="L96" s="12"/>
      <c r="M96" s="12">
        <v>13700</v>
      </c>
      <c r="N96" s="12">
        <v>0</v>
      </c>
    </row>
    <row r="97" spans="2:14" ht="24" x14ac:dyDescent="0.25">
      <c r="B97" s="184">
        <v>26</v>
      </c>
      <c r="C97" s="177" t="s">
        <v>82</v>
      </c>
      <c r="D97" s="76" t="s">
        <v>77</v>
      </c>
      <c r="E97" s="182">
        <v>1976</v>
      </c>
      <c r="F97" s="14">
        <v>1200</v>
      </c>
      <c r="G97" s="14">
        <v>43800</v>
      </c>
      <c r="H97" s="12">
        <v>0</v>
      </c>
      <c r="I97" s="12"/>
      <c r="J97" s="12"/>
      <c r="K97" s="12"/>
      <c r="L97" s="12"/>
      <c r="M97" s="12">
        <v>43800</v>
      </c>
      <c r="N97" s="12">
        <v>0</v>
      </c>
    </row>
    <row r="98" spans="2:14" ht="1.5" customHeight="1" thickBot="1" x14ac:dyDescent="0.3">
      <c r="B98" s="185"/>
      <c r="C98" s="176"/>
      <c r="D98" s="79"/>
      <c r="E98" s="173"/>
      <c r="F98" s="44"/>
      <c r="G98" s="44"/>
      <c r="H98" s="13"/>
      <c r="I98" s="13"/>
      <c r="J98" s="13"/>
      <c r="K98" s="13"/>
      <c r="L98" s="13"/>
      <c r="M98" s="13"/>
      <c r="N98" s="13"/>
    </row>
    <row r="99" spans="2:14" ht="24" x14ac:dyDescent="0.25">
      <c r="B99" s="184">
        <v>27</v>
      </c>
      <c r="C99" s="177" t="s">
        <v>81</v>
      </c>
      <c r="D99" s="11" t="s">
        <v>79</v>
      </c>
      <c r="E99" s="186">
        <v>1976</v>
      </c>
      <c r="F99" s="14">
        <v>3040</v>
      </c>
      <c r="G99" s="14">
        <v>43300</v>
      </c>
      <c r="H99" s="12">
        <v>0</v>
      </c>
      <c r="I99" s="12"/>
      <c r="J99" s="12"/>
      <c r="K99" s="12"/>
      <c r="L99" s="12"/>
      <c r="M99" s="12">
        <v>43300</v>
      </c>
      <c r="N99" s="12">
        <v>0</v>
      </c>
    </row>
    <row r="100" spans="2:14" ht="3.75" customHeight="1" thickBot="1" x14ac:dyDescent="0.3">
      <c r="B100" s="185"/>
      <c r="C100" s="176"/>
      <c r="D100" s="56"/>
      <c r="E100" s="173"/>
      <c r="F100" s="44"/>
      <c r="G100" s="44"/>
      <c r="H100" s="13"/>
      <c r="I100" s="13"/>
      <c r="J100" s="13"/>
      <c r="K100" s="13"/>
      <c r="L100" s="13"/>
      <c r="M100" s="13"/>
      <c r="N100" s="13"/>
    </row>
    <row r="101" spans="2:14" x14ac:dyDescent="0.25">
      <c r="B101" s="184">
        <v>28</v>
      </c>
      <c r="C101" s="177" t="s">
        <v>78</v>
      </c>
      <c r="D101" s="11" t="s">
        <v>39</v>
      </c>
      <c r="E101" s="186">
        <v>1976</v>
      </c>
      <c r="F101" s="14"/>
      <c r="G101" s="14">
        <v>14200</v>
      </c>
      <c r="H101" s="12">
        <v>0</v>
      </c>
      <c r="I101" s="12"/>
      <c r="J101" s="12"/>
      <c r="K101" s="12"/>
      <c r="L101" s="12"/>
      <c r="M101" s="12">
        <v>14200</v>
      </c>
      <c r="N101" s="12">
        <v>0</v>
      </c>
    </row>
    <row r="102" spans="2:14" ht="3.6" customHeight="1" thickBot="1" x14ac:dyDescent="0.3">
      <c r="B102" s="185"/>
      <c r="C102" s="176"/>
      <c r="D102" s="56"/>
      <c r="E102" s="173"/>
      <c r="F102" s="44"/>
      <c r="G102" s="44"/>
      <c r="H102" s="13"/>
      <c r="I102" s="13"/>
      <c r="J102" s="13"/>
      <c r="K102" s="13"/>
      <c r="L102" s="13"/>
      <c r="M102" s="13"/>
      <c r="N102" s="13"/>
    </row>
    <row r="103" spans="2:14" x14ac:dyDescent="0.25">
      <c r="B103" s="184">
        <v>29</v>
      </c>
      <c r="C103" s="177" t="s">
        <v>78</v>
      </c>
      <c r="D103" s="11" t="s">
        <v>80</v>
      </c>
      <c r="E103" s="186">
        <v>1982</v>
      </c>
      <c r="F103" s="14"/>
      <c r="G103" s="14">
        <v>14500</v>
      </c>
      <c r="H103" s="12">
        <v>0</v>
      </c>
      <c r="I103" s="12"/>
      <c r="J103" s="12"/>
      <c r="K103" s="12"/>
      <c r="L103" s="12"/>
      <c r="M103" s="12">
        <v>14500</v>
      </c>
      <c r="N103" s="12">
        <v>0</v>
      </c>
    </row>
    <row r="104" spans="2:14" ht="3" customHeight="1" thickBot="1" x14ac:dyDescent="0.3">
      <c r="B104" s="185"/>
      <c r="C104" s="176"/>
      <c r="D104" s="56"/>
      <c r="E104" s="173"/>
      <c r="F104" s="44"/>
      <c r="G104" s="44"/>
      <c r="H104" s="13"/>
      <c r="I104" s="13"/>
      <c r="J104" s="13"/>
      <c r="K104" s="13"/>
      <c r="L104" s="13"/>
      <c r="M104" s="13"/>
      <c r="N104" s="13"/>
    </row>
    <row r="105" spans="2:14" x14ac:dyDescent="0.25">
      <c r="B105" s="184">
        <v>30</v>
      </c>
      <c r="C105" s="177" t="s">
        <v>78</v>
      </c>
      <c r="D105" s="11" t="s">
        <v>80</v>
      </c>
      <c r="E105" s="186">
        <v>1982</v>
      </c>
      <c r="F105" s="14"/>
      <c r="G105" s="14">
        <v>14500</v>
      </c>
      <c r="H105" s="12">
        <v>0</v>
      </c>
      <c r="I105" s="12"/>
      <c r="J105" s="12"/>
      <c r="K105" s="12"/>
      <c r="L105" s="12"/>
      <c r="M105" s="12">
        <v>14500</v>
      </c>
      <c r="N105" s="12">
        <v>0</v>
      </c>
    </row>
    <row r="106" spans="2:14" ht="3" customHeight="1" thickBot="1" x14ac:dyDescent="0.3">
      <c r="B106" s="185"/>
      <c r="C106" s="176"/>
      <c r="D106" s="56"/>
      <c r="E106" s="173"/>
      <c r="F106" s="44"/>
      <c r="G106" s="44"/>
      <c r="H106" s="13"/>
      <c r="I106" s="13"/>
      <c r="J106" s="13"/>
      <c r="K106" s="13"/>
      <c r="L106" s="13"/>
      <c r="M106" s="13"/>
      <c r="N106" s="13"/>
    </row>
    <row r="107" spans="2:14" x14ac:dyDescent="0.25">
      <c r="B107" s="184">
        <v>31</v>
      </c>
      <c r="C107" s="177" t="s">
        <v>81</v>
      </c>
      <c r="D107" s="11" t="s">
        <v>80</v>
      </c>
      <c r="E107" s="186">
        <v>1982</v>
      </c>
      <c r="F107" s="14">
        <v>5820</v>
      </c>
      <c r="G107" s="14">
        <v>86205</v>
      </c>
      <c r="H107" s="12">
        <v>0</v>
      </c>
      <c r="I107" s="12"/>
      <c r="J107" s="12"/>
      <c r="K107" s="12"/>
      <c r="L107" s="12"/>
      <c r="M107" s="12">
        <v>86205</v>
      </c>
      <c r="N107" s="12">
        <v>0</v>
      </c>
    </row>
    <row r="108" spans="2:14" ht="3.75" customHeight="1" thickBot="1" x14ac:dyDescent="0.3">
      <c r="B108" s="185"/>
      <c r="C108" s="176"/>
      <c r="D108" s="56"/>
      <c r="E108" s="173"/>
      <c r="F108" s="44"/>
      <c r="G108" s="44"/>
      <c r="H108" s="13"/>
      <c r="I108" s="13"/>
      <c r="J108" s="13"/>
      <c r="K108" s="13"/>
      <c r="L108" s="13"/>
      <c r="M108" s="13"/>
      <c r="N108" s="13"/>
    </row>
    <row r="109" spans="2:14" x14ac:dyDescent="0.25">
      <c r="B109" s="184">
        <v>32</v>
      </c>
      <c r="C109" s="177" t="s">
        <v>89</v>
      </c>
      <c r="D109" s="81" t="s">
        <v>46</v>
      </c>
      <c r="E109" s="182">
        <v>2013</v>
      </c>
      <c r="F109" s="14"/>
      <c r="G109" s="14">
        <v>2700</v>
      </c>
      <c r="H109" s="14">
        <v>0</v>
      </c>
      <c r="I109" s="14">
        <v>2700</v>
      </c>
      <c r="J109" s="14">
        <v>0</v>
      </c>
      <c r="K109" s="12"/>
      <c r="L109" s="12"/>
      <c r="M109" s="12"/>
      <c r="N109" s="12"/>
    </row>
    <row r="110" spans="2:14" ht="2.25" customHeight="1" thickBot="1" x14ac:dyDescent="0.3">
      <c r="B110" s="185"/>
      <c r="C110" s="176"/>
      <c r="D110" s="79"/>
      <c r="E110" s="17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2:14" x14ac:dyDescent="0.25">
      <c r="B111" s="171">
        <v>33</v>
      </c>
      <c r="C111" s="172" t="s">
        <v>87</v>
      </c>
      <c r="D111" s="11" t="s">
        <v>46</v>
      </c>
      <c r="E111" s="174">
        <v>2013</v>
      </c>
      <c r="F111" s="14"/>
      <c r="G111" s="14">
        <v>6790</v>
      </c>
      <c r="H111" s="14">
        <v>0</v>
      </c>
      <c r="I111" s="14">
        <v>6790</v>
      </c>
      <c r="J111" s="14">
        <v>0</v>
      </c>
      <c r="K111" s="12"/>
      <c r="L111" s="12"/>
      <c r="M111" s="12"/>
      <c r="N111" s="12"/>
    </row>
    <row r="112" spans="2:14" ht="0.75" customHeight="1" thickBot="1" x14ac:dyDescent="0.3">
      <c r="B112" s="171"/>
      <c r="C112" s="172"/>
      <c r="D112" s="56"/>
      <c r="E112" s="174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2:14" x14ac:dyDescent="0.25">
      <c r="B113" s="171">
        <v>34</v>
      </c>
      <c r="C113" s="177" t="s">
        <v>88</v>
      </c>
      <c r="D113" s="76" t="s">
        <v>46</v>
      </c>
      <c r="E113" s="182">
        <v>2013</v>
      </c>
      <c r="F113" s="14"/>
      <c r="G113" s="14">
        <v>6100</v>
      </c>
      <c r="H113" s="12">
        <v>0</v>
      </c>
      <c r="I113" s="14">
        <v>6100</v>
      </c>
      <c r="J113" s="12">
        <v>0</v>
      </c>
      <c r="K113" s="12"/>
      <c r="L113" s="12"/>
      <c r="M113" s="12"/>
      <c r="N113" s="12"/>
    </row>
    <row r="114" spans="2:14" ht="2.25" customHeight="1" x14ac:dyDescent="0.25">
      <c r="B114" s="171"/>
      <c r="C114" s="176"/>
      <c r="D114" s="76"/>
      <c r="E114" s="18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2:14" x14ac:dyDescent="0.25">
      <c r="B115" s="58">
        <v>35</v>
      </c>
      <c r="C115" s="63" t="s">
        <v>90</v>
      </c>
      <c r="D115" s="63" t="s">
        <v>46</v>
      </c>
      <c r="E115" s="61">
        <v>2013</v>
      </c>
      <c r="F115" s="43"/>
      <c r="G115" s="43">
        <v>15650</v>
      </c>
      <c r="H115" s="43">
        <v>0</v>
      </c>
      <c r="I115" s="43">
        <v>15650</v>
      </c>
      <c r="J115" s="43">
        <v>0</v>
      </c>
      <c r="K115" s="43"/>
      <c r="L115" s="43"/>
      <c r="M115" s="43"/>
      <c r="N115" s="43"/>
    </row>
    <row r="116" spans="2:14" x14ac:dyDescent="0.25">
      <c r="B116" s="58">
        <v>36</v>
      </c>
      <c r="C116" s="53" t="s">
        <v>91</v>
      </c>
      <c r="D116" s="63" t="s">
        <v>46</v>
      </c>
      <c r="E116" s="61">
        <v>2013</v>
      </c>
      <c r="F116" s="43"/>
      <c r="G116" s="43">
        <v>8900</v>
      </c>
      <c r="H116" s="43">
        <v>0</v>
      </c>
      <c r="I116" s="43">
        <v>8900</v>
      </c>
      <c r="J116" s="43">
        <v>0</v>
      </c>
      <c r="K116" s="43"/>
      <c r="L116" s="43"/>
      <c r="M116" s="43"/>
      <c r="N116" s="43"/>
    </row>
    <row r="117" spans="2:14" ht="14.25" customHeight="1" x14ac:dyDescent="0.25">
      <c r="B117" s="58">
        <v>37</v>
      </c>
      <c r="C117" s="53" t="s">
        <v>92</v>
      </c>
      <c r="D117" s="63" t="s">
        <v>46</v>
      </c>
      <c r="E117" s="61">
        <v>2013</v>
      </c>
      <c r="F117" s="43"/>
      <c r="G117" s="43">
        <v>14650</v>
      </c>
      <c r="H117" s="43">
        <v>0</v>
      </c>
      <c r="I117" s="43">
        <v>14650</v>
      </c>
      <c r="J117" s="43">
        <v>0</v>
      </c>
      <c r="K117" s="43"/>
      <c r="L117" s="43"/>
      <c r="M117" s="43"/>
      <c r="N117" s="43"/>
    </row>
    <row r="118" spans="2:14" ht="24" x14ac:dyDescent="0.25">
      <c r="B118" s="58">
        <v>38</v>
      </c>
      <c r="C118" s="53" t="s">
        <v>108</v>
      </c>
      <c r="D118" s="63" t="s">
        <v>46</v>
      </c>
      <c r="E118" s="61">
        <v>2013</v>
      </c>
      <c r="F118" s="43"/>
      <c r="G118" s="43">
        <v>67450</v>
      </c>
      <c r="H118" s="43">
        <v>0</v>
      </c>
      <c r="I118" s="43">
        <v>67450</v>
      </c>
      <c r="J118" s="43">
        <v>0</v>
      </c>
      <c r="K118" s="43"/>
      <c r="L118" s="43"/>
      <c r="M118" s="43"/>
      <c r="N118" s="43"/>
    </row>
    <row r="119" spans="2:14" x14ac:dyDescent="0.25">
      <c r="B119" s="58">
        <v>39</v>
      </c>
      <c r="C119" s="53" t="s">
        <v>93</v>
      </c>
      <c r="D119" s="63" t="s">
        <v>46</v>
      </c>
      <c r="E119" s="61">
        <v>2013</v>
      </c>
      <c r="F119" s="43"/>
      <c r="G119" s="43">
        <v>14890</v>
      </c>
      <c r="H119" s="43">
        <v>0</v>
      </c>
      <c r="I119" s="43">
        <v>14890</v>
      </c>
      <c r="J119" s="43">
        <v>0</v>
      </c>
      <c r="K119" s="43"/>
      <c r="L119" s="43"/>
      <c r="M119" s="43"/>
      <c r="N119" s="43"/>
    </row>
    <row r="120" spans="2:14" ht="24" x14ac:dyDescent="0.25">
      <c r="B120" s="58">
        <v>40</v>
      </c>
      <c r="C120" s="53" t="s">
        <v>94</v>
      </c>
      <c r="D120" s="63" t="s">
        <v>46</v>
      </c>
      <c r="E120" s="61">
        <v>2014</v>
      </c>
      <c r="F120" s="43"/>
      <c r="G120" s="43">
        <v>10522</v>
      </c>
      <c r="H120" s="43">
        <v>0</v>
      </c>
      <c r="I120" s="43">
        <v>10522</v>
      </c>
      <c r="J120" s="43">
        <v>0</v>
      </c>
      <c r="K120" s="43"/>
      <c r="L120" s="43"/>
      <c r="M120" s="43"/>
      <c r="N120" s="43"/>
    </row>
    <row r="121" spans="2:14" ht="24" x14ac:dyDescent="0.25">
      <c r="B121" s="58">
        <v>41</v>
      </c>
      <c r="C121" s="53" t="s">
        <v>95</v>
      </c>
      <c r="D121" s="63" t="s">
        <v>46</v>
      </c>
      <c r="E121" s="61">
        <v>2014</v>
      </c>
      <c r="F121" s="43"/>
      <c r="G121" s="43">
        <v>4990</v>
      </c>
      <c r="H121" s="43">
        <v>0</v>
      </c>
      <c r="I121" s="43">
        <v>4990</v>
      </c>
      <c r="J121" s="43">
        <v>0</v>
      </c>
      <c r="K121" s="43"/>
      <c r="L121" s="43"/>
      <c r="M121" s="43"/>
      <c r="N121" s="43"/>
    </row>
    <row r="122" spans="2:14" ht="24" x14ac:dyDescent="0.25">
      <c r="B122" s="58">
        <v>42</v>
      </c>
      <c r="C122" s="53" t="s">
        <v>96</v>
      </c>
      <c r="D122" s="63" t="s">
        <v>46</v>
      </c>
      <c r="E122" s="61">
        <v>2014</v>
      </c>
      <c r="F122" s="43"/>
      <c r="G122" s="43">
        <v>14890</v>
      </c>
      <c r="H122" s="43">
        <v>0</v>
      </c>
      <c r="I122" s="43">
        <v>14890</v>
      </c>
      <c r="J122" s="43">
        <v>0</v>
      </c>
      <c r="K122" s="43"/>
      <c r="L122" s="43"/>
      <c r="M122" s="43"/>
      <c r="N122" s="43"/>
    </row>
    <row r="123" spans="2:14" ht="24" x14ac:dyDescent="0.25">
      <c r="B123" s="58">
        <v>43</v>
      </c>
      <c r="C123" s="53" t="s">
        <v>97</v>
      </c>
      <c r="D123" s="63" t="s">
        <v>46</v>
      </c>
      <c r="E123" s="61">
        <v>2014</v>
      </c>
      <c r="F123" s="43"/>
      <c r="G123" s="43">
        <v>27990</v>
      </c>
      <c r="H123" s="43">
        <v>0</v>
      </c>
      <c r="I123" s="43">
        <v>27990</v>
      </c>
      <c r="J123" s="43">
        <v>0</v>
      </c>
      <c r="K123" s="43"/>
      <c r="L123" s="43"/>
      <c r="M123" s="43"/>
      <c r="N123" s="43"/>
    </row>
    <row r="124" spans="2:14" ht="24" x14ac:dyDescent="0.25">
      <c r="B124" s="58">
        <v>44</v>
      </c>
      <c r="C124" s="53" t="s">
        <v>98</v>
      </c>
      <c r="D124" s="63" t="s">
        <v>46</v>
      </c>
      <c r="E124" s="61">
        <v>2014</v>
      </c>
      <c r="F124" s="43"/>
      <c r="G124" s="43">
        <v>8790</v>
      </c>
      <c r="H124" s="43">
        <v>0</v>
      </c>
      <c r="I124" s="43">
        <v>8790</v>
      </c>
      <c r="J124" s="43">
        <v>0</v>
      </c>
      <c r="K124" s="43"/>
      <c r="L124" s="43"/>
      <c r="M124" s="43"/>
      <c r="N124" s="43"/>
    </row>
    <row r="125" spans="2:14" x14ac:dyDescent="0.25">
      <c r="B125" s="58">
        <v>45</v>
      </c>
      <c r="C125" s="53" t="s">
        <v>99</v>
      </c>
      <c r="D125" s="63" t="s">
        <v>46</v>
      </c>
      <c r="E125" s="61">
        <v>2014</v>
      </c>
      <c r="F125" s="43"/>
      <c r="G125" s="43">
        <v>10590</v>
      </c>
      <c r="H125" s="43">
        <v>0</v>
      </c>
      <c r="I125" s="43">
        <v>10590</v>
      </c>
      <c r="J125" s="43">
        <v>0</v>
      </c>
      <c r="K125" s="43"/>
      <c r="L125" s="43"/>
      <c r="M125" s="43"/>
      <c r="N125" s="43"/>
    </row>
    <row r="126" spans="2:14" x14ac:dyDescent="0.25">
      <c r="B126" s="58">
        <v>46</v>
      </c>
      <c r="C126" s="53" t="s">
        <v>100</v>
      </c>
      <c r="D126" s="63" t="s">
        <v>46</v>
      </c>
      <c r="E126" s="61">
        <v>2014</v>
      </c>
      <c r="F126" s="43"/>
      <c r="G126" s="43">
        <v>6990</v>
      </c>
      <c r="H126" s="43">
        <v>0</v>
      </c>
      <c r="I126" s="43">
        <v>6990</v>
      </c>
      <c r="J126" s="43">
        <v>0</v>
      </c>
      <c r="K126" s="43"/>
      <c r="L126" s="43"/>
      <c r="M126" s="43"/>
      <c r="N126" s="43"/>
    </row>
    <row r="127" spans="2:14" x14ac:dyDescent="0.25">
      <c r="B127" s="58">
        <v>47</v>
      </c>
      <c r="C127" s="53" t="s">
        <v>101</v>
      </c>
      <c r="D127" s="63" t="s">
        <v>46</v>
      </c>
      <c r="E127" s="61">
        <v>2014</v>
      </c>
      <c r="F127" s="43"/>
      <c r="G127" s="43">
        <v>2650</v>
      </c>
      <c r="H127" s="43">
        <v>0</v>
      </c>
      <c r="I127" s="43">
        <v>2650</v>
      </c>
      <c r="J127" s="43">
        <v>0</v>
      </c>
      <c r="K127" s="43"/>
      <c r="L127" s="43"/>
      <c r="M127" s="43"/>
      <c r="N127" s="43"/>
    </row>
    <row r="128" spans="2:14" x14ac:dyDescent="0.25">
      <c r="B128" s="58">
        <v>48</v>
      </c>
      <c r="C128" s="53" t="s">
        <v>102</v>
      </c>
      <c r="D128" s="63" t="s">
        <v>46</v>
      </c>
      <c r="E128" s="61">
        <v>2014</v>
      </c>
      <c r="F128" s="43"/>
      <c r="G128" s="43">
        <v>2990</v>
      </c>
      <c r="H128" s="43">
        <v>0</v>
      </c>
      <c r="I128" s="43">
        <v>2990</v>
      </c>
      <c r="J128" s="43">
        <v>0</v>
      </c>
      <c r="K128" s="43"/>
      <c r="L128" s="43"/>
      <c r="M128" s="43"/>
      <c r="N128" s="43"/>
    </row>
    <row r="129" spans="2:14" ht="13.5" customHeight="1" x14ac:dyDescent="0.25">
      <c r="B129" s="58">
        <v>49</v>
      </c>
      <c r="C129" s="53" t="s">
        <v>129</v>
      </c>
      <c r="D129" s="63" t="s">
        <v>46</v>
      </c>
      <c r="E129" s="61">
        <v>2014</v>
      </c>
      <c r="F129" s="43"/>
      <c r="G129" s="43">
        <v>85990</v>
      </c>
      <c r="H129" s="43">
        <v>0</v>
      </c>
      <c r="I129" s="43">
        <v>85990</v>
      </c>
      <c r="J129" s="43">
        <v>0</v>
      </c>
      <c r="K129" s="43"/>
      <c r="L129" s="43"/>
      <c r="M129" s="43"/>
      <c r="N129" s="43"/>
    </row>
    <row r="130" spans="2:14" hidden="1" x14ac:dyDescent="0.25">
      <c r="B130" s="58"/>
      <c r="C130" s="53"/>
      <c r="D130" s="63"/>
      <c r="E130" s="61"/>
      <c r="F130" s="43"/>
      <c r="G130" s="43"/>
      <c r="H130" s="43"/>
      <c r="I130" s="43"/>
      <c r="J130" s="43"/>
      <c r="K130" s="43"/>
      <c r="L130" s="43"/>
      <c r="M130" s="43"/>
      <c r="N130" s="43"/>
    </row>
    <row r="131" spans="2:14" ht="60" x14ac:dyDescent="0.25">
      <c r="B131" s="58">
        <v>50</v>
      </c>
      <c r="C131" s="63" t="s">
        <v>158</v>
      </c>
      <c r="D131" s="63" t="s">
        <v>35</v>
      </c>
      <c r="E131" s="61">
        <v>2014</v>
      </c>
      <c r="F131" s="43">
        <v>198</v>
      </c>
      <c r="G131" s="43">
        <v>342154.44</v>
      </c>
      <c r="H131" s="43">
        <v>0</v>
      </c>
      <c r="I131" s="43">
        <v>342154.44</v>
      </c>
      <c r="J131" s="43">
        <v>0</v>
      </c>
      <c r="K131" s="43"/>
      <c r="L131" s="43"/>
      <c r="M131" s="43"/>
      <c r="N131" s="43"/>
    </row>
    <row r="132" spans="2:14" ht="58.5" customHeight="1" x14ac:dyDescent="0.25">
      <c r="B132" s="58">
        <v>51</v>
      </c>
      <c r="C132" s="53" t="s">
        <v>159</v>
      </c>
      <c r="D132" s="11" t="s">
        <v>160</v>
      </c>
      <c r="E132" s="61">
        <v>2014</v>
      </c>
      <c r="F132" s="43">
        <v>330</v>
      </c>
      <c r="G132" s="43">
        <v>669889.26</v>
      </c>
      <c r="H132" s="43">
        <v>0</v>
      </c>
      <c r="I132" s="43">
        <v>669889.26</v>
      </c>
      <c r="J132" s="43">
        <v>0</v>
      </c>
      <c r="K132" s="43"/>
      <c r="L132" s="43"/>
      <c r="M132" s="43"/>
      <c r="N132" s="43"/>
    </row>
    <row r="133" spans="2:14" hidden="1" x14ac:dyDescent="0.25">
      <c r="B133" s="58"/>
      <c r="C133" s="53"/>
      <c r="D133" s="63"/>
      <c r="E133" s="61"/>
      <c r="F133" s="43"/>
      <c r="G133" s="43"/>
      <c r="H133" s="43"/>
      <c r="I133" s="43"/>
      <c r="J133" s="43"/>
      <c r="K133" s="43"/>
      <c r="L133" s="43"/>
      <c r="M133" s="43"/>
      <c r="N133" s="43"/>
    </row>
    <row r="134" spans="2:14" ht="24" x14ac:dyDescent="0.25">
      <c r="B134" s="58">
        <v>52</v>
      </c>
      <c r="C134" s="53" t="s">
        <v>109</v>
      </c>
      <c r="D134" s="63" t="s">
        <v>110</v>
      </c>
      <c r="E134" s="61">
        <v>2015</v>
      </c>
      <c r="F134" s="43"/>
      <c r="G134" s="43">
        <v>46800</v>
      </c>
      <c r="H134" s="43">
        <v>0</v>
      </c>
      <c r="I134" s="43">
        <v>46800</v>
      </c>
      <c r="J134" s="43">
        <v>0</v>
      </c>
      <c r="K134" s="43"/>
      <c r="L134" s="43"/>
      <c r="M134" s="43"/>
      <c r="N134" s="43"/>
    </row>
    <row r="135" spans="2:14" ht="24" x14ac:dyDescent="0.25">
      <c r="B135" s="58">
        <v>53</v>
      </c>
      <c r="C135" s="53" t="s">
        <v>111</v>
      </c>
      <c r="D135" s="63" t="s">
        <v>110</v>
      </c>
      <c r="E135" s="61">
        <v>2015</v>
      </c>
      <c r="F135" s="43"/>
      <c r="G135" s="43">
        <v>16745</v>
      </c>
      <c r="H135" s="43">
        <v>0</v>
      </c>
      <c r="I135" s="43">
        <v>16745</v>
      </c>
      <c r="J135" s="43">
        <v>0</v>
      </c>
      <c r="K135" s="43"/>
      <c r="L135" s="43"/>
      <c r="M135" s="43"/>
      <c r="N135" s="43"/>
    </row>
    <row r="136" spans="2:14" ht="24" x14ac:dyDescent="0.25">
      <c r="B136" s="58">
        <v>54</v>
      </c>
      <c r="C136" s="53" t="s">
        <v>112</v>
      </c>
      <c r="D136" s="63" t="s">
        <v>110</v>
      </c>
      <c r="E136" s="61">
        <v>2015</v>
      </c>
      <c r="F136" s="43"/>
      <c r="G136" s="43">
        <v>10200</v>
      </c>
      <c r="H136" s="43">
        <v>0</v>
      </c>
      <c r="I136" s="43">
        <v>10200</v>
      </c>
      <c r="J136" s="43">
        <v>0</v>
      </c>
      <c r="K136" s="43"/>
      <c r="L136" s="43"/>
      <c r="M136" s="43"/>
      <c r="N136" s="43"/>
    </row>
    <row r="137" spans="2:14" ht="24" x14ac:dyDescent="0.25">
      <c r="B137" s="58">
        <v>55</v>
      </c>
      <c r="C137" s="53" t="s">
        <v>113</v>
      </c>
      <c r="D137" s="63" t="s">
        <v>110</v>
      </c>
      <c r="E137" s="61">
        <v>2015</v>
      </c>
      <c r="F137" s="43"/>
      <c r="G137" s="43">
        <v>10200</v>
      </c>
      <c r="H137" s="43">
        <v>0</v>
      </c>
      <c r="I137" s="43">
        <v>10200</v>
      </c>
      <c r="J137" s="43">
        <v>0</v>
      </c>
      <c r="K137" s="43"/>
      <c r="L137" s="43"/>
      <c r="M137" s="43"/>
      <c r="N137" s="43"/>
    </row>
    <row r="138" spans="2:14" ht="24" x14ac:dyDescent="0.25">
      <c r="B138" s="58">
        <v>56</v>
      </c>
      <c r="C138" s="53" t="s">
        <v>114</v>
      </c>
      <c r="D138" s="63" t="s">
        <v>110</v>
      </c>
      <c r="E138" s="61">
        <v>2015</v>
      </c>
      <c r="F138" s="43"/>
      <c r="G138" s="43">
        <v>8075</v>
      </c>
      <c r="H138" s="43">
        <v>0</v>
      </c>
      <c r="I138" s="43">
        <v>8075</v>
      </c>
      <c r="J138" s="43">
        <v>0</v>
      </c>
      <c r="K138" s="43"/>
      <c r="L138" s="43"/>
      <c r="M138" s="43"/>
      <c r="N138" s="43"/>
    </row>
    <row r="139" spans="2:14" ht="24" x14ac:dyDescent="0.25">
      <c r="B139" s="58">
        <v>57</v>
      </c>
      <c r="C139" s="53" t="s">
        <v>87</v>
      </c>
      <c r="D139" s="63" t="s">
        <v>110</v>
      </c>
      <c r="E139" s="61">
        <v>2015</v>
      </c>
      <c r="F139" s="43"/>
      <c r="G139" s="43">
        <v>7970</v>
      </c>
      <c r="H139" s="43">
        <v>0</v>
      </c>
      <c r="I139" s="43">
        <v>7970</v>
      </c>
      <c r="J139" s="43">
        <v>0</v>
      </c>
      <c r="K139" s="13"/>
      <c r="L139" s="43"/>
      <c r="M139" s="43"/>
      <c r="N139" s="13"/>
    </row>
    <row r="140" spans="2:14" ht="24" x14ac:dyDescent="0.25">
      <c r="B140" s="58">
        <v>58</v>
      </c>
      <c r="C140" s="53" t="s">
        <v>128</v>
      </c>
      <c r="D140" s="56" t="s">
        <v>80</v>
      </c>
      <c r="E140" s="67">
        <v>2018</v>
      </c>
      <c r="F140" s="44"/>
      <c r="G140" s="44">
        <v>61626.5</v>
      </c>
      <c r="H140" s="44">
        <v>0</v>
      </c>
      <c r="I140" s="44">
        <v>61626.5</v>
      </c>
      <c r="J140" s="44">
        <v>0</v>
      </c>
      <c r="K140" s="43"/>
      <c r="L140" s="43"/>
      <c r="M140" s="43"/>
      <c r="N140" s="43"/>
    </row>
    <row r="141" spans="2:14" x14ac:dyDescent="0.25">
      <c r="B141" s="58">
        <v>59</v>
      </c>
      <c r="C141" s="53" t="s">
        <v>130</v>
      </c>
      <c r="D141" s="63" t="s">
        <v>80</v>
      </c>
      <c r="E141" s="61">
        <v>2018</v>
      </c>
      <c r="F141" s="43"/>
      <c r="G141" s="43">
        <v>43000</v>
      </c>
      <c r="H141" s="43">
        <v>0</v>
      </c>
      <c r="I141" s="43">
        <v>43000</v>
      </c>
      <c r="J141" s="43">
        <v>0</v>
      </c>
      <c r="K141" s="43"/>
      <c r="L141" s="43"/>
      <c r="M141" s="43"/>
      <c r="N141" s="43"/>
    </row>
    <row r="142" spans="2:14" ht="24" x14ac:dyDescent="0.25">
      <c r="B142" s="58">
        <v>60</v>
      </c>
      <c r="C142" s="53" t="s">
        <v>169</v>
      </c>
      <c r="D142" s="63" t="s">
        <v>80</v>
      </c>
      <c r="E142" s="61">
        <v>2018</v>
      </c>
      <c r="F142" s="43"/>
      <c r="G142" s="43">
        <v>15000</v>
      </c>
      <c r="H142" s="43">
        <v>0</v>
      </c>
      <c r="I142" s="43">
        <v>15000</v>
      </c>
      <c r="J142" s="43">
        <v>0</v>
      </c>
      <c r="K142" s="43"/>
      <c r="L142" s="43"/>
      <c r="M142" s="43"/>
      <c r="N142" s="43"/>
    </row>
    <row r="143" spans="2:14" hidden="1" x14ac:dyDescent="0.25">
      <c r="B143" s="58"/>
      <c r="C143" s="53"/>
      <c r="D143" s="56"/>
      <c r="E143" s="67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2:14" ht="36.6" thickBot="1" x14ac:dyDescent="0.3">
      <c r="B144" s="121">
        <v>61</v>
      </c>
      <c r="C144" s="120" t="s">
        <v>176</v>
      </c>
      <c r="D144" s="123" t="s">
        <v>115</v>
      </c>
      <c r="E144" s="122">
        <v>2021</v>
      </c>
      <c r="F144" s="43">
        <v>800</v>
      </c>
      <c r="G144" s="43">
        <v>1490985</v>
      </c>
      <c r="H144" s="13">
        <v>0</v>
      </c>
      <c r="I144" s="43">
        <v>1490985</v>
      </c>
      <c r="J144" s="13">
        <v>0</v>
      </c>
      <c r="K144" s="13"/>
      <c r="L144" s="13"/>
      <c r="M144" s="13"/>
      <c r="N144" s="13"/>
    </row>
    <row r="145" spans="2:16" ht="13.8" thickBot="1" x14ac:dyDescent="0.3">
      <c r="B145" s="124">
        <v>61</v>
      </c>
      <c r="C145" s="130" t="s">
        <v>6</v>
      </c>
      <c r="D145" s="131"/>
      <c r="E145" s="132"/>
      <c r="F145" s="133">
        <f>F51+F53+F55+F57+F59+F61+F63+F65+F67+F69+F71+F72+F73+F75+F77+F79+F81+F83+F85+F87+F89+F90+F94+F95+F97+F99+F107+F131+F132+F144</f>
        <v>35486</v>
      </c>
      <c r="G145" s="133">
        <f>G57+G63+G65+G67+G69+G71+G72+G73+G75+G77+G79+G81+G83+G85+G87+G89+G90+G94+G95+G96+G97+G99+G101+G103+G105+G107+G109+G111+G113+G115+G116+G117+G118+G119+G120+G121+G122+G123+G124+G125+G126+G127+G128+G129+G131+G132+G134+G135+G136+G137+G138+G139+G140+G141+G142+G144</f>
        <v>5551981.1900000004</v>
      </c>
      <c r="H145" s="133">
        <f>H94+H95</f>
        <v>120084.2</v>
      </c>
      <c r="I145" s="133">
        <f t="shared" ref="I145:N145" si="3">SUM(I51:I144)</f>
        <v>4956776.1900000004</v>
      </c>
      <c r="J145" s="133">
        <f t="shared" si="3"/>
        <v>8862.15</v>
      </c>
      <c r="K145" s="133">
        <f t="shared" si="3"/>
        <v>0</v>
      </c>
      <c r="L145" s="133">
        <f t="shared" si="3"/>
        <v>0</v>
      </c>
      <c r="M145" s="133">
        <f t="shared" si="3"/>
        <v>595205</v>
      </c>
      <c r="N145" s="133">
        <f t="shared" si="3"/>
        <v>111222.05</v>
      </c>
      <c r="O145" s="167">
        <f>I145+K145+M145</f>
        <v>5551981.1900000004</v>
      </c>
      <c r="P145" s="167">
        <f>J145+L145+N145</f>
        <v>120084.2</v>
      </c>
    </row>
    <row r="146" spans="2:16" ht="27" thickBot="1" x14ac:dyDescent="0.3">
      <c r="B146" s="30"/>
      <c r="C146" s="25" t="s">
        <v>18</v>
      </c>
      <c r="D146" s="31" t="s">
        <v>19</v>
      </c>
      <c r="E146" s="29"/>
      <c r="F146" s="47"/>
      <c r="G146" s="47"/>
      <c r="H146" s="47"/>
      <c r="I146" s="47"/>
      <c r="J146" s="47"/>
      <c r="K146" s="47"/>
      <c r="L146" s="47"/>
      <c r="M146" s="47"/>
      <c r="N146" s="47"/>
    </row>
    <row r="147" spans="2:16" x14ac:dyDescent="0.25">
      <c r="B147" s="171">
        <v>1</v>
      </c>
      <c r="C147" s="181" t="s">
        <v>43</v>
      </c>
      <c r="D147" s="11" t="s">
        <v>44</v>
      </c>
      <c r="E147" s="173">
        <v>1988</v>
      </c>
      <c r="F147" s="12"/>
      <c r="G147" s="12">
        <v>285758.55</v>
      </c>
      <c r="H147" s="12">
        <v>0</v>
      </c>
      <c r="I147" s="12">
        <v>285758.55</v>
      </c>
      <c r="J147" s="12">
        <v>0</v>
      </c>
      <c r="K147" s="12"/>
      <c r="L147" s="12"/>
      <c r="M147" s="12"/>
      <c r="N147" s="12"/>
    </row>
    <row r="148" spans="2:16" x14ac:dyDescent="0.25">
      <c r="B148" s="171"/>
      <c r="C148" s="172"/>
      <c r="D148" s="56"/>
      <c r="E148" s="174"/>
      <c r="F148" s="44"/>
      <c r="G148" s="44"/>
      <c r="H148" s="44"/>
      <c r="I148" s="44"/>
      <c r="J148" s="44"/>
      <c r="K148" s="44"/>
      <c r="L148" s="44"/>
      <c r="M148" s="44"/>
      <c r="N148" s="44"/>
    </row>
    <row r="149" spans="2:16" ht="24" x14ac:dyDescent="0.25">
      <c r="B149" s="62">
        <v>2</v>
      </c>
      <c r="C149" s="54" t="s">
        <v>175</v>
      </c>
      <c r="D149" s="11" t="s">
        <v>174</v>
      </c>
      <c r="E149" s="59">
        <v>2020</v>
      </c>
      <c r="F149" s="13"/>
      <c r="G149" s="52">
        <v>481480.5</v>
      </c>
      <c r="H149" s="13">
        <v>288888.18</v>
      </c>
      <c r="I149" s="13"/>
      <c r="J149" s="13"/>
      <c r="K149" s="52">
        <v>481480.5</v>
      </c>
      <c r="L149" s="13">
        <v>288888.18</v>
      </c>
      <c r="M149" s="13"/>
      <c r="N149" s="13"/>
    </row>
    <row r="150" spans="2:16" ht="13.8" thickBot="1" x14ac:dyDescent="0.3">
      <c r="B150" s="32">
        <v>2</v>
      </c>
      <c r="C150" s="33" t="s">
        <v>6</v>
      </c>
      <c r="D150" s="41"/>
      <c r="E150" s="34"/>
      <c r="F150" s="82">
        <f>SUM(F147:F148)</f>
        <v>0</v>
      </c>
      <c r="G150" s="82">
        <f t="shared" ref="G150:N150" si="4">SUM(G147:G149)</f>
        <v>767239.05</v>
      </c>
      <c r="H150" s="82">
        <f t="shared" si="4"/>
        <v>288888.18</v>
      </c>
      <c r="I150" s="82">
        <f t="shared" si="4"/>
        <v>285758.55</v>
      </c>
      <c r="J150" s="82">
        <f t="shared" si="4"/>
        <v>0</v>
      </c>
      <c r="K150" s="82">
        <f t="shared" si="4"/>
        <v>481480.5</v>
      </c>
      <c r="L150" s="82">
        <f t="shared" si="4"/>
        <v>288888.18</v>
      </c>
      <c r="M150" s="82">
        <f t="shared" si="4"/>
        <v>0</v>
      </c>
      <c r="N150" s="82">
        <f t="shared" si="4"/>
        <v>0</v>
      </c>
      <c r="O150" s="164">
        <f>I150+K150+M150</f>
        <v>767239.05</v>
      </c>
      <c r="P150" s="164">
        <f>J150+L150+N150</f>
        <v>288888.18</v>
      </c>
    </row>
    <row r="151" spans="2:16" ht="23.4" thickBot="1" x14ac:dyDescent="0.3">
      <c r="B151" s="21"/>
      <c r="C151" s="69" t="s">
        <v>20</v>
      </c>
      <c r="D151" s="38"/>
      <c r="E151" s="36"/>
      <c r="F151" s="37"/>
      <c r="G151" s="37"/>
      <c r="H151" s="37"/>
      <c r="I151" s="37"/>
      <c r="J151" s="37"/>
      <c r="K151" s="37"/>
      <c r="L151" s="37"/>
      <c r="M151" s="37"/>
      <c r="N151" s="37"/>
    </row>
    <row r="152" spans="2:16" x14ac:dyDescent="0.25">
      <c r="B152" s="171">
        <v>1</v>
      </c>
      <c r="C152" s="172" t="s">
        <v>47</v>
      </c>
      <c r="D152" s="11" t="s">
        <v>46</v>
      </c>
      <c r="E152" s="174">
        <v>2008</v>
      </c>
      <c r="F152" s="14"/>
      <c r="G152" s="14">
        <v>9000</v>
      </c>
      <c r="H152" s="14">
        <v>0</v>
      </c>
      <c r="I152" s="14"/>
      <c r="J152" s="14"/>
      <c r="K152" s="14">
        <v>9000</v>
      </c>
      <c r="L152" s="14">
        <v>0</v>
      </c>
      <c r="M152" s="12"/>
      <c r="N152" s="12"/>
    </row>
    <row r="153" spans="2:16" ht="13.8" thickBot="1" x14ac:dyDescent="0.3">
      <c r="B153" s="171"/>
      <c r="C153" s="172"/>
      <c r="D153" s="56"/>
      <c r="E153" s="174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2:16" x14ac:dyDescent="0.25">
      <c r="B154" s="171">
        <v>2</v>
      </c>
      <c r="C154" s="172" t="s">
        <v>47</v>
      </c>
      <c r="D154" s="11" t="s">
        <v>46</v>
      </c>
      <c r="E154" s="174">
        <v>2008</v>
      </c>
      <c r="F154" s="14"/>
      <c r="G154" s="14">
        <v>9000</v>
      </c>
      <c r="H154" s="14">
        <v>0</v>
      </c>
      <c r="I154" s="14"/>
      <c r="J154" s="14"/>
      <c r="K154" s="14">
        <v>9000</v>
      </c>
      <c r="L154" s="14">
        <v>0</v>
      </c>
      <c r="M154" s="12"/>
      <c r="N154" s="12"/>
    </row>
    <row r="155" spans="2:16" ht="13.8" thickBot="1" x14ac:dyDescent="0.3">
      <c r="B155" s="171"/>
      <c r="C155" s="172"/>
      <c r="D155" s="56"/>
      <c r="E155" s="174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2:16" x14ac:dyDescent="0.25">
      <c r="B156" s="171">
        <v>3</v>
      </c>
      <c r="C156" s="172" t="s">
        <v>48</v>
      </c>
      <c r="D156" s="11" t="s">
        <v>46</v>
      </c>
      <c r="E156" s="174">
        <v>2007</v>
      </c>
      <c r="F156" s="14"/>
      <c r="G156" s="14">
        <v>17271</v>
      </c>
      <c r="H156" s="14">
        <v>0</v>
      </c>
      <c r="I156" s="14"/>
      <c r="J156" s="14"/>
      <c r="K156" s="14">
        <v>17271</v>
      </c>
      <c r="L156" s="14">
        <v>0</v>
      </c>
      <c r="M156" s="12"/>
      <c r="N156" s="12"/>
    </row>
    <row r="157" spans="2:16" ht="2.25" customHeight="1" thickBot="1" x14ac:dyDescent="0.3">
      <c r="B157" s="171"/>
      <c r="C157" s="172"/>
      <c r="D157" s="56"/>
      <c r="E157" s="174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2:16" x14ac:dyDescent="0.25">
      <c r="B158" s="171">
        <v>4</v>
      </c>
      <c r="C158" s="172" t="s">
        <v>49</v>
      </c>
      <c r="D158" s="11" t="s">
        <v>46</v>
      </c>
      <c r="E158" s="174">
        <v>2009</v>
      </c>
      <c r="F158" s="14"/>
      <c r="G158" s="14">
        <v>13158.04</v>
      </c>
      <c r="H158" s="14">
        <v>0</v>
      </c>
      <c r="I158" s="14"/>
      <c r="J158" s="14"/>
      <c r="K158" s="14">
        <v>13158.04</v>
      </c>
      <c r="L158" s="14">
        <v>0</v>
      </c>
      <c r="M158" s="12"/>
      <c r="N158" s="12"/>
    </row>
    <row r="159" spans="2:16" ht="3" customHeight="1" thickBot="1" x14ac:dyDescent="0.3">
      <c r="B159" s="171"/>
      <c r="C159" s="172"/>
      <c r="D159" s="56"/>
      <c r="E159" s="174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2:16" x14ac:dyDescent="0.25">
      <c r="B160" s="171">
        <v>5</v>
      </c>
      <c r="C160" s="172" t="s">
        <v>50</v>
      </c>
      <c r="D160" s="11" t="s">
        <v>46</v>
      </c>
      <c r="E160" s="174">
        <v>2009</v>
      </c>
      <c r="F160" s="14"/>
      <c r="G160" s="14">
        <v>37786.379999999997</v>
      </c>
      <c r="H160" s="14">
        <v>0</v>
      </c>
      <c r="I160" s="14"/>
      <c r="J160" s="14"/>
      <c r="K160" s="14">
        <v>37786.379999999997</v>
      </c>
      <c r="L160" s="14">
        <v>0</v>
      </c>
      <c r="M160" s="12"/>
      <c r="N160" s="12"/>
    </row>
    <row r="161" spans="1:14" ht="0.75" customHeight="1" thickBot="1" x14ac:dyDescent="0.3">
      <c r="B161" s="171"/>
      <c r="C161" s="172"/>
      <c r="D161" s="56"/>
      <c r="E161" s="174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 x14ac:dyDescent="0.25">
      <c r="B162" s="171">
        <v>6</v>
      </c>
      <c r="C162" s="172" t="s">
        <v>51</v>
      </c>
      <c r="D162" s="11" t="s">
        <v>45</v>
      </c>
      <c r="E162" s="174">
        <v>2011</v>
      </c>
      <c r="F162" s="14"/>
      <c r="G162" s="14">
        <v>4985</v>
      </c>
      <c r="H162" s="14">
        <v>0</v>
      </c>
      <c r="I162" s="14"/>
      <c r="J162" s="14"/>
      <c r="K162" s="14">
        <v>4985</v>
      </c>
      <c r="L162" s="14">
        <v>0</v>
      </c>
      <c r="M162" s="12"/>
      <c r="N162" s="12"/>
    </row>
    <row r="163" spans="1:14" ht="13.8" thickBot="1" x14ac:dyDescent="0.3">
      <c r="B163" s="171"/>
      <c r="C163" s="172"/>
      <c r="D163" s="56"/>
      <c r="E163" s="174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1:14" x14ac:dyDescent="0.25">
      <c r="B164" s="171">
        <v>7</v>
      </c>
      <c r="C164" s="172" t="s">
        <v>52</v>
      </c>
      <c r="D164" s="11" t="s">
        <v>46</v>
      </c>
      <c r="E164" s="174">
        <v>2009</v>
      </c>
      <c r="F164" s="14"/>
      <c r="G164" s="14">
        <v>7990</v>
      </c>
      <c r="H164" s="14">
        <v>0</v>
      </c>
      <c r="I164" s="14"/>
      <c r="J164" s="14"/>
      <c r="K164" s="14">
        <v>7990</v>
      </c>
      <c r="L164" s="14">
        <v>0</v>
      </c>
      <c r="M164" s="12"/>
      <c r="N164" s="12"/>
    </row>
    <row r="165" spans="1:14" ht="13.8" thickBot="1" x14ac:dyDescent="0.3">
      <c r="B165" s="171"/>
      <c r="C165" s="172"/>
      <c r="D165" s="56"/>
      <c r="E165" s="174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1:14" x14ac:dyDescent="0.25">
      <c r="B166" s="171">
        <v>8</v>
      </c>
      <c r="C166" s="172" t="s">
        <v>53</v>
      </c>
      <c r="D166" s="11" t="s">
        <v>30</v>
      </c>
      <c r="E166" s="174">
        <v>2012</v>
      </c>
      <c r="F166" s="14"/>
      <c r="G166" s="14">
        <v>8840</v>
      </c>
      <c r="H166" s="14">
        <v>0</v>
      </c>
      <c r="I166" s="14"/>
      <c r="J166" s="14"/>
      <c r="K166" s="14">
        <v>8840</v>
      </c>
      <c r="L166" s="14">
        <v>0</v>
      </c>
      <c r="M166" s="12"/>
      <c r="N166" s="12"/>
    </row>
    <row r="167" spans="1:14" x14ac:dyDescent="0.25">
      <c r="B167" s="171"/>
      <c r="C167" s="172"/>
      <c r="D167" s="56"/>
      <c r="E167" s="174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x14ac:dyDescent="0.25">
      <c r="A168" s="78"/>
      <c r="B168" s="77">
        <v>9</v>
      </c>
      <c r="C168" s="175" t="s">
        <v>125</v>
      </c>
      <c r="D168" s="76" t="s">
        <v>46</v>
      </c>
      <c r="E168" s="60">
        <v>2014</v>
      </c>
      <c r="F168" s="74"/>
      <c r="G168" s="13">
        <v>10200</v>
      </c>
      <c r="H168" s="13">
        <v>0</v>
      </c>
      <c r="I168" s="13">
        <v>10200</v>
      </c>
      <c r="J168" s="13">
        <v>0</v>
      </c>
      <c r="K168" s="13"/>
      <c r="L168" s="13"/>
      <c r="M168" s="13"/>
      <c r="N168" s="13"/>
    </row>
    <row r="169" spans="1:14" x14ac:dyDescent="0.25">
      <c r="B169" s="58"/>
      <c r="C169" s="176"/>
      <c r="D169" s="56"/>
      <c r="E169" s="67"/>
      <c r="F169" s="72"/>
      <c r="G169" s="44"/>
      <c r="H169" s="44"/>
      <c r="I169" s="44"/>
      <c r="J169" s="44"/>
      <c r="K169" s="44"/>
      <c r="L169" s="44"/>
      <c r="M169" s="44"/>
      <c r="N169" s="44"/>
    </row>
    <row r="170" spans="1:14" x14ac:dyDescent="0.25">
      <c r="B170" s="171">
        <v>10</v>
      </c>
      <c r="C170" s="177" t="s">
        <v>104</v>
      </c>
      <c r="D170" s="76" t="s">
        <v>30</v>
      </c>
      <c r="E170" s="173">
        <v>2014</v>
      </c>
      <c r="F170" s="13"/>
      <c r="G170" s="13">
        <v>7320</v>
      </c>
      <c r="H170" s="13">
        <v>0</v>
      </c>
      <c r="I170" s="13"/>
      <c r="J170" s="13"/>
      <c r="K170" s="13">
        <v>7320</v>
      </c>
      <c r="L170" s="13">
        <v>0</v>
      </c>
      <c r="M170" s="83"/>
      <c r="N170" s="83"/>
    </row>
    <row r="171" spans="1:14" x14ac:dyDescent="0.25">
      <c r="B171" s="171"/>
      <c r="C171" s="176"/>
      <c r="D171" s="79"/>
      <c r="E171" s="174"/>
      <c r="F171" s="72"/>
      <c r="G171" s="44"/>
      <c r="H171" s="44"/>
      <c r="I171" s="44"/>
      <c r="J171" s="44"/>
      <c r="K171" s="44"/>
      <c r="L171" s="44"/>
      <c r="M171" s="44"/>
      <c r="N171" s="44"/>
    </row>
    <row r="172" spans="1:14" ht="24" x14ac:dyDescent="0.25">
      <c r="B172" s="58">
        <v>11</v>
      </c>
      <c r="C172" s="53" t="s">
        <v>105</v>
      </c>
      <c r="D172" s="63" t="s">
        <v>46</v>
      </c>
      <c r="E172" s="67">
        <v>2014</v>
      </c>
      <c r="F172" s="43"/>
      <c r="G172" s="43">
        <v>11990</v>
      </c>
      <c r="H172" s="43">
        <v>0</v>
      </c>
      <c r="I172" s="43"/>
      <c r="J172" s="43"/>
      <c r="K172" s="43">
        <v>11990</v>
      </c>
      <c r="L172" s="43">
        <v>0</v>
      </c>
      <c r="M172" s="43"/>
      <c r="N172" s="43"/>
    </row>
    <row r="173" spans="1:14" ht="18" customHeight="1" x14ac:dyDescent="0.25">
      <c r="B173" s="58">
        <v>12</v>
      </c>
      <c r="C173" s="53" t="s">
        <v>106</v>
      </c>
      <c r="D173" s="11" t="s">
        <v>46</v>
      </c>
      <c r="E173" s="67">
        <v>2014</v>
      </c>
      <c r="F173" s="13"/>
      <c r="G173" s="43">
        <v>3490</v>
      </c>
      <c r="H173" s="43">
        <v>0</v>
      </c>
      <c r="I173" s="43"/>
      <c r="J173" s="43"/>
      <c r="K173" s="43">
        <v>3490</v>
      </c>
      <c r="L173" s="43">
        <v>0</v>
      </c>
      <c r="M173" s="13"/>
      <c r="N173" s="13"/>
    </row>
    <row r="174" spans="1:14" ht="24" x14ac:dyDescent="0.25">
      <c r="B174" s="58">
        <v>13</v>
      </c>
      <c r="C174" s="53" t="s">
        <v>120</v>
      </c>
      <c r="D174" s="63" t="s">
        <v>30</v>
      </c>
      <c r="E174" s="67">
        <v>2016</v>
      </c>
      <c r="F174" s="43"/>
      <c r="G174" s="43">
        <v>21290</v>
      </c>
      <c r="H174" s="43">
        <v>0</v>
      </c>
      <c r="I174" s="43"/>
      <c r="J174" s="43"/>
      <c r="K174" s="43">
        <v>21290</v>
      </c>
      <c r="L174" s="13">
        <v>0</v>
      </c>
      <c r="M174" s="43"/>
      <c r="N174" s="43"/>
    </row>
    <row r="175" spans="1:14" ht="24" x14ac:dyDescent="0.25">
      <c r="B175" s="58">
        <v>14</v>
      </c>
      <c r="C175" s="53" t="s">
        <v>124</v>
      </c>
      <c r="D175" s="63" t="s">
        <v>46</v>
      </c>
      <c r="E175" s="67">
        <v>2017</v>
      </c>
      <c r="F175" s="43"/>
      <c r="G175" s="43">
        <v>4270</v>
      </c>
      <c r="H175" s="13">
        <v>0</v>
      </c>
      <c r="I175" s="13"/>
      <c r="J175" s="13"/>
      <c r="K175" s="43">
        <v>4270</v>
      </c>
      <c r="L175" s="14">
        <v>0</v>
      </c>
      <c r="M175" s="43"/>
      <c r="N175" s="43"/>
    </row>
    <row r="176" spans="1:14" ht="18.75" customHeight="1" x14ac:dyDescent="0.25">
      <c r="B176" s="58">
        <v>15</v>
      </c>
      <c r="C176" s="53" t="s">
        <v>131</v>
      </c>
      <c r="D176" s="11" t="s">
        <v>46</v>
      </c>
      <c r="E176" s="67">
        <v>2018</v>
      </c>
      <c r="F176" s="13"/>
      <c r="G176" s="13">
        <v>25000</v>
      </c>
      <c r="H176" s="14">
        <v>0</v>
      </c>
      <c r="I176" s="43"/>
      <c r="J176" s="43"/>
      <c r="K176" s="13">
        <v>25000</v>
      </c>
      <c r="L176" s="14">
        <v>0</v>
      </c>
      <c r="M176" s="13"/>
      <c r="N176" s="13"/>
    </row>
    <row r="177" spans="2:16" ht="13.8" thickBot="1" x14ac:dyDescent="0.3">
      <c r="B177" s="58">
        <v>16</v>
      </c>
      <c r="C177" s="53" t="s">
        <v>170</v>
      </c>
      <c r="D177" s="63" t="s">
        <v>30</v>
      </c>
      <c r="E177" s="67">
        <v>2019</v>
      </c>
      <c r="F177" s="43"/>
      <c r="G177" s="14">
        <v>25600</v>
      </c>
      <c r="H177" s="14">
        <v>0</v>
      </c>
      <c r="I177" s="43"/>
      <c r="J177" s="43"/>
      <c r="K177" s="14">
        <v>25600</v>
      </c>
      <c r="L177" s="14">
        <v>0</v>
      </c>
      <c r="M177" s="13"/>
      <c r="N177" s="13"/>
    </row>
    <row r="178" spans="2:16" ht="13.8" thickBot="1" x14ac:dyDescent="0.3">
      <c r="B178" s="134">
        <v>16</v>
      </c>
      <c r="C178" s="130" t="s">
        <v>6</v>
      </c>
      <c r="D178" s="126"/>
      <c r="E178" s="135"/>
      <c r="F178" s="136">
        <f t="shared" ref="F178" si="5">SUM(F152:F177)</f>
        <v>0</v>
      </c>
      <c r="G178" s="136">
        <f t="shared" ref="G178:N178" si="6">SUM(G152:G177)</f>
        <v>217190.41999999998</v>
      </c>
      <c r="H178" s="136">
        <f t="shared" si="6"/>
        <v>0</v>
      </c>
      <c r="I178" s="136">
        <f t="shared" si="6"/>
        <v>10200</v>
      </c>
      <c r="J178" s="136">
        <f t="shared" si="6"/>
        <v>0</v>
      </c>
      <c r="K178" s="136">
        <f t="shared" si="6"/>
        <v>206990.41999999998</v>
      </c>
      <c r="L178" s="136">
        <f t="shared" si="6"/>
        <v>0</v>
      </c>
      <c r="M178" s="136">
        <f t="shared" si="6"/>
        <v>0</v>
      </c>
      <c r="N178" s="136">
        <f t="shared" si="6"/>
        <v>0</v>
      </c>
      <c r="O178" s="164">
        <f>I178+K178+M178</f>
        <v>217190.41999999998</v>
      </c>
      <c r="P178" s="164">
        <f>J178+L178+N178</f>
        <v>0</v>
      </c>
    </row>
    <row r="179" spans="2:16" x14ac:dyDescent="0.25">
      <c r="B179" s="178"/>
      <c r="C179" s="179" t="s">
        <v>21</v>
      </c>
      <c r="D179" s="27"/>
      <c r="E179" s="180"/>
      <c r="F179" s="46"/>
      <c r="G179" s="46"/>
      <c r="H179" s="35"/>
      <c r="I179" s="35"/>
      <c r="J179" s="35"/>
      <c r="K179" s="35"/>
      <c r="L179" s="35"/>
      <c r="M179" s="35"/>
      <c r="N179" s="35"/>
    </row>
    <row r="180" spans="2:16" ht="8.25" customHeight="1" thickBot="1" x14ac:dyDescent="0.3">
      <c r="B180" s="178"/>
      <c r="C180" s="179"/>
      <c r="D180" s="28"/>
      <c r="E180" s="180"/>
      <c r="F180" s="39"/>
      <c r="G180" s="39"/>
      <c r="H180" s="39"/>
      <c r="I180" s="39"/>
      <c r="J180" s="39"/>
      <c r="K180" s="39"/>
      <c r="L180" s="39"/>
      <c r="M180" s="39"/>
      <c r="N180" s="39"/>
    </row>
    <row r="181" spans="2:16" x14ac:dyDescent="0.25">
      <c r="B181" s="62">
        <v>1</v>
      </c>
      <c r="C181" s="54" t="s">
        <v>22</v>
      </c>
      <c r="D181" s="56" t="s">
        <v>30</v>
      </c>
      <c r="E181" s="61">
        <v>1997</v>
      </c>
      <c r="F181" s="43"/>
      <c r="G181" s="43">
        <v>4480.5600000000004</v>
      </c>
      <c r="H181" s="43">
        <v>0</v>
      </c>
      <c r="I181" s="43"/>
      <c r="J181" s="43"/>
      <c r="K181" s="43">
        <v>4480.5600000000004</v>
      </c>
      <c r="L181" s="43">
        <v>0</v>
      </c>
      <c r="M181" s="16"/>
      <c r="N181" s="16"/>
    </row>
    <row r="182" spans="2:16" ht="13.8" thickBot="1" x14ac:dyDescent="0.3">
      <c r="B182" s="62">
        <v>2</v>
      </c>
      <c r="C182" s="53" t="s">
        <v>54</v>
      </c>
      <c r="D182" s="63" t="s">
        <v>30</v>
      </c>
      <c r="E182" s="67">
        <v>1997</v>
      </c>
      <c r="F182" s="13"/>
      <c r="G182" s="13">
        <v>3520.44</v>
      </c>
      <c r="H182" s="13">
        <v>0</v>
      </c>
      <c r="I182" s="13"/>
      <c r="J182" s="13"/>
      <c r="K182" s="13">
        <v>3520.44</v>
      </c>
      <c r="L182" s="13">
        <v>0</v>
      </c>
      <c r="M182" s="13"/>
      <c r="N182" s="13"/>
    </row>
    <row r="183" spans="2:16" ht="13.8" thickBot="1" x14ac:dyDescent="0.3">
      <c r="B183" s="62">
        <v>3</v>
      </c>
      <c r="C183" s="54" t="s">
        <v>55</v>
      </c>
      <c r="D183" s="63" t="s">
        <v>46</v>
      </c>
      <c r="E183" s="61">
        <v>2004</v>
      </c>
      <c r="F183" s="14"/>
      <c r="G183" s="14">
        <v>3577.32</v>
      </c>
      <c r="H183" s="14">
        <v>0</v>
      </c>
      <c r="I183" s="14"/>
      <c r="J183" s="14"/>
      <c r="K183" s="14">
        <v>3577.32</v>
      </c>
      <c r="L183" s="14">
        <v>0</v>
      </c>
      <c r="M183" s="12"/>
      <c r="N183" s="12"/>
    </row>
    <row r="184" spans="2:16" ht="13.8" thickBot="1" x14ac:dyDescent="0.3">
      <c r="B184" s="58">
        <v>4</v>
      </c>
      <c r="C184" s="54" t="s">
        <v>56</v>
      </c>
      <c r="D184" s="63" t="s">
        <v>30</v>
      </c>
      <c r="E184" s="67">
        <v>2001</v>
      </c>
      <c r="F184" s="12"/>
      <c r="G184" s="12">
        <v>3059.43</v>
      </c>
      <c r="H184" s="12">
        <v>0</v>
      </c>
      <c r="I184" s="12"/>
      <c r="J184" s="12"/>
      <c r="K184" s="12">
        <v>3059.43</v>
      </c>
      <c r="L184" s="12">
        <v>0</v>
      </c>
      <c r="M184" s="12"/>
      <c r="N184" s="12"/>
    </row>
    <row r="185" spans="2:16" ht="13.8" thickBot="1" x14ac:dyDescent="0.3">
      <c r="B185" s="62">
        <v>5</v>
      </c>
      <c r="C185" s="54" t="s">
        <v>56</v>
      </c>
      <c r="D185" s="63" t="s">
        <v>30</v>
      </c>
      <c r="E185" s="61">
        <v>2008</v>
      </c>
      <c r="F185" s="14"/>
      <c r="G185" s="14">
        <v>5150</v>
      </c>
      <c r="H185" s="14">
        <v>0</v>
      </c>
      <c r="I185" s="14"/>
      <c r="J185" s="14"/>
      <c r="K185" s="14">
        <v>5150</v>
      </c>
      <c r="L185" s="14">
        <v>0</v>
      </c>
      <c r="M185" s="12"/>
      <c r="N185" s="12"/>
    </row>
    <row r="186" spans="2:16" ht="13.8" thickBot="1" x14ac:dyDescent="0.3">
      <c r="B186" s="62">
        <v>6</v>
      </c>
      <c r="C186" s="54" t="s">
        <v>57</v>
      </c>
      <c r="D186" s="63" t="s">
        <v>30</v>
      </c>
      <c r="E186" s="61">
        <v>2008</v>
      </c>
      <c r="F186" s="12"/>
      <c r="G186" s="12">
        <v>5200</v>
      </c>
      <c r="H186" s="12">
        <v>0</v>
      </c>
      <c r="I186" s="12"/>
      <c r="J186" s="12"/>
      <c r="K186" s="12">
        <v>5200</v>
      </c>
      <c r="L186" s="12">
        <v>0</v>
      </c>
      <c r="M186" s="12"/>
      <c r="N186" s="12"/>
    </row>
    <row r="187" spans="2:16" ht="13.8" thickBot="1" x14ac:dyDescent="0.3">
      <c r="B187" s="62">
        <v>7</v>
      </c>
      <c r="C187" s="53" t="s">
        <v>58</v>
      </c>
      <c r="D187" s="63" t="s">
        <v>46</v>
      </c>
      <c r="E187" s="67">
        <v>2012</v>
      </c>
      <c r="F187" s="12"/>
      <c r="G187" s="12">
        <v>6000</v>
      </c>
      <c r="H187" s="14">
        <v>0</v>
      </c>
      <c r="I187" s="12"/>
      <c r="J187" s="14"/>
      <c r="K187" s="12">
        <v>6000</v>
      </c>
      <c r="L187" s="14">
        <v>0</v>
      </c>
      <c r="M187" s="12"/>
      <c r="N187" s="12"/>
    </row>
    <row r="188" spans="2:16" ht="24.6" thickBot="1" x14ac:dyDescent="0.3">
      <c r="B188" s="62">
        <v>8</v>
      </c>
      <c r="C188" s="53" t="s">
        <v>63</v>
      </c>
      <c r="D188" s="63"/>
      <c r="E188" s="67">
        <v>2009</v>
      </c>
      <c r="F188" s="12"/>
      <c r="G188" s="12">
        <v>10500</v>
      </c>
      <c r="H188" s="14">
        <v>0</v>
      </c>
      <c r="I188" s="17"/>
      <c r="J188" s="12"/>
      <c r="K188" s="12">
        <v>10500</v>
      </c>
      <c r="L188" s="12">
        <v>0</v>
      </c>
      <c r="M188" s="12"/>
      <c r="N188" s="12"/>
    </row>
    <row r="189" spans="2:16" ht="24.6" thickBot="1" x14ac:dyDescent="0.3">
      <c r="B189" s="62">
        <v>9</v>
      </c>
      <c r="C189" s="53" t="s">
        <v>64</v>
      </c>
      <c r="D189" s="63"/>
      <c r="E189" s="67">
        <v>2000</v>
      </c>
      <c r="F189" s="12"/>
      <c r="G189" s="12">
        <v>10875</v>
      </c>
      <c r="H189" s="14">
        <v>0</v>
      </c>
      <c r="I189" s="12"/>
      <c r="J189" s="12"/>
      <c r="K189" s="12">
        <v>10875</v>
      </c>
      <c r="L189" s="12">
        <v>0</v>
      </c>
      <c r="M189" s="12"/>
      <c r="N189" s="12"/>
    </row>
    <row r="190" spans="2:16" ht="13.8" thickBot="1" x14ac:dyDescent="0.3">
      <c r="B190" s="62">
        <v>10</v>
      </c>
      <c r="C190" s="53" t="s">
        <v>65</v>
      </c>
      <c r="D190" s="63"/>
      <c r="E190" s="67">
        <v>1990</v>
      </c>
      <c r="F190" s="12"/>
      <c r="G190" s="12">
        <v>34604</v>
      </c>
      <c r="H190" s="12">
        <v>0</v>
      </c>
      <c r="I190" s="12"/>
      <c r="J190" s="12"/>
      <c r="K190" s="12">
        <v>34604</v>
      </c>
      <c r="L190" s="12">
        <v>0</v>
      </c>
      <c r="M190" s="12"/>
      <c r="N190" s="12"/>
    </row>
    <row r="191" spans="2:16" ht="24.6" thickBot="1" x14ac:dyDescent="0.3">
      <c r="B191" s="62">
        <v>11</v>
      </c>
      <c r="C191" s="53" t="s">
        <v>66</v>
      </c>
      <c r="D191" s="63"/>
      <c r="E191" s="67">
        <v>1991</v>
      </c>
      <c r="F191" s="12"/>
      <c r="G191" s="12">
        <v>22471</v>
      </c>
      <c r="H191" s="43">
        <v>0</v>
      </c>
      <c r="I191" s="16"/>
      <c r="J191" s="16"/>
      <c r="K191" s="16">
        <v>22471</v>
      </c>
      <c r="L191" s="16">
        <v>0</v>
      </c>
      <c r="M191" s="16"/>
      <c r="N191" s="16"/>
    </row>
    <row r="192" spans="2:16" ht="13.8" thickBot="1" x14ac:dyDescent="0.3">
      <c r="B192" s="62">
        <v>12</v>
      </c>
      <c r="C192" s="53" t="s">
        <v>67</v>
      </c>
      <c r="D192" s="63"/>
      <c r="E192" s="67">
        <v>1991</v>
      </c>
      <c r="F192" s="12"/>
      <c r="G192" s="12">
        <v>6871</v>
      </c>
      <c r="H192" s="13">
        <v>0</v>
      </c>
      <c r="I192" s="13"/>
      <c r="J192" s="13"/>
      <c r="K192" s="13">
        <v>6871</v>
      </c>
      <c r="L192" s="13">
        <v>0</v>
      </c>
      <c r="M192" s="13"/>
      <c r="N192" s="13"/>
    </row>
    <row r="193" spans="2:16" x14ac:dyDescent="0.25">
      <c r="B193" s="171">
        <v>13</v>
      </c>
      <c r="C193" s="172" t="s">
        <v>68</v>
      </c>
      <c r="D193" s="11"/>
      <c r="E193" s="173">
        <v>1994</v>
      </c>
      <c r="F193" s="12"/>
      <c r="G193" s="12">
        <v>15196</v>
      </c>
      <c r="H193" s="12">
        <v>0</v>
      </c>
      <c r="I193" s="12"/>
      <c r="J193" s="12"/>
      <c r="K193" s="12">
        <v>15196</v>
      </c>
      <c r="L193" s="12">
        <v>0</v>
      </c>
      <c r="M193" s="12"/>
      <c r="N193" s="12"/>
    </row>
    <row r="194" spans="2:16" ht="13.8" thickBot="1" x14ac:dyDescent="0.3">
      <c r="B194" s="171"/>
      <c r="C194" s="172"/>
      <c r="D194" s="56"/>
      <c r="E194" s="174"/>
      <c r="F194" s="13"/>
      <c r="G194" s="13"/>
      <c r="H194" s="13">
        <v>0</v>
      </c>
      <c r="I194" s="13"/>
      <c r="J194" s="13"/>
      <c r="K194" s="13"/>
      <c r="L194" s="13">
        <v>0</v>
      </c>
      <c r="M194" s="13"/>
      <c r="N194" s="13"/>
    </row>
    <row r="195" spans="2:16" x14ac:dyDescent="0.25">
      <c r="B195" s="105">
        <v>14</v>
      </c>
      <c r="C195" s="49" t="s">
        <v>85</v>
      </c>
      <c r="D195" s="63"/>
      <c r="E195" s="105">
        <v>1990</v>
      </c>
      <c r="F195" s="43"/>
      <c r="G195" s="43">
        <v>11959</v>
      </c>
      <c r="H195" s="43">
        <v>0</v>
      </c>
      <c r="I195" s="16"/>
      <c r="J195" s="16"/>
      <c r="K195" s="43">
        <v>11959</v>
      </c>
      <c r="L195" s="16">
        <v>0</v>
      </c>
      <c r="M195" s="16"/>
      <c r="N195" s="16"/>
    </row>
    <row r="196" spans="2:16" ht="13.8" thickBot="1" x14ac:dyDescent="0.3">
      <c r="B196" s="107">
        <v>15</v>
      </c>
      <c r="C196" s="50" t="s">
        <v>86</v>
      </c>
      <c r="D196" s="56"/>
      <c r="E196" s="105">
        <v>2003</v>
      </c>
      <c r="F196" s="43"/>
      <c r="G196" s="13">
        <v>77321</v>
      </c>
      <c r="H196" s="13">
        <v>0</v>
      </c>
      <c r="I196" s="13"/>
      <c r="J196" s="13"/>
      <c r="K196" s="13">
        <v>77321</v>
      </c>
      <c r="L196" s="13">
        <v>0</v>
      </c>
      <c r="M196" s="13"/>
      <c r="N196" s="13"/>
    </row>
    <row r="197" spans="2:16" ht="13.8" thickBot="1" x14ac:dyDescent="0.3">
      <c r="B197" s="107">
        <v>16</v>
      </c>
      <c r="C197" s="51" t="s">
        <v>121</v>
      </c>
      <c r="D197" s="56"/>
      <c r="E197" s="106">
        <v>2016</v>
      </c>
      <c r="F197" s="12"/>
      <c r="G197" s="12">
        <v>32000</v>
      </c>
      <c r="H197" s="14">
        <v>0</v>
      </c>
      <c r="I197" s="12">
        <v>32000</v>
      </c>
      <c r="J197" s="14">
        <v>0</v>
      </c>
      <c r="K197" s="12"/>
      <c r="L197" s="12"/>
      <c r="M197" s="12"/>
      <c r="N197" s="12"/>
    </row>
    <row r="198" spans="2:16" ht="15.75" customHeight="1" x14ac:dyDescent="0.25">
      <c r="B198" s="107">
        <v>17</v>
      </c>
      <c r="C198" s="51" t="s">
        <v>171</v>
      </c>
      <c r="D198" s="63" t="s">
        <v>46</v>
      </c>
      <c r="E198" s="67">
        <v>2019</v>
      </c>
      <c r="F198" s="12"/>
      <c r="G198" s="12">
        <v>1400</v>
      </c>
      <c r="H198" s="14">
        <v>0</v>
      </c>
      <c r="I198" s="16"/>
      <c r="J198" s="14"/>
      <c r="K198" s="12">
        <v>1400</v>
      </c>
      <c r="L198" s="14">
        <v>0</v>
      </c>
      <c r="M198" s="16"/>
      <c r="N198" s="16"/>
    </row>
    <row r="199" spans="2:16" hidden="1" x14ac:dyDescent="0.25">
      <c r="B199" s="107"/>
      <c r="C199" s="53"/>
      <c r="D199" s="63"/>
      <c r="E199" s="67"/>
      <c r="F199" s="12"/>
      <c r="G199" s="14"/>
      <c r="H199" s="14">
        <v>0</v>
      </c>
      <c r="I199" s="14"/>
      <c r="J199" s="14"/>
      <c r="K199" s="16"/>
      <c r="L199" s="16"/>
      <c r="M199" s="16"/>
      <c r="N199" s="16"/>
    </row>
    <row r="200" spans="2:16" ht="25.5" hidden="1" customHeight="1" x14ac:dyDescent="0.25">
      <c r="B200" s="107"/>
      <c r="C200" s="53"/>
      <c r="D200" s="63"/>
      <c r="E200" s="67"/>
      <c r="F200" s="16"/>
      <c r="G200" s="14"/>
      <c r="H200" s="14"/>
      <c r="I200" s="14"/>
      <c r="J200" s="14"/>
      <c r="K200" s="16"/>
      <c r="L200" s="16"/>
      <c r="M200" s="16"/>
      <c r="N200" s="16"/>
    </row>
    <row r="201" spans="2:16" hidden="1" x14ac:dyDescent="0.25">
      <c r="B201" s="107"/>
      <c r="C201" s="96"/>
      <c r="D201" s="99"/>
      <c r="E201" s="100"/>
      <c r="F201" s="13"/>
      <c r="G201" s="14"/>
      <c r="H201" s="14"/>
      <c r="I201" s="14"/>
      <c r="J201" s="14"/>
      <c r="K201" s="16"/>
      <c r="L201" s="16"/>
      <c r="M201" s="16"/>
      <c r="N201" s="16"/>
    </row>
    <row r="202" spans="2:16" hidden="1" x14ac:dyDescent="0.25">
      <c r="B202" s="107"/>
      <c r="C202" s="96"/>
      <c r="D202" s="99"/>
      <c r="E202" s="100"/>
      <c r="F202" s="16"/>
      <c r="G202" s="14"/>
      <c r="H202" s="14"/>
      <c r="I202" s="14"/>
      <c r="J202" s="14"/>
      <c r="K202" s="13"/>
      <c r="L202" s="13"/>
      <c r="M202" s="13"/>
      <c r="N202" s="13"/>
    </row>
    <row r="203" spans="2:16" ht="13.5" customHeight="1" x14ac:dyDescent="0.25">
      <c r="B203" s="124">
        <v>17</v>
      </c>
      <c r="C203" s="125" t="s">
        <v>6</v>
      </c>
      <c r="D203" s="126"/>
      <c r="E203" s="129"/>
      <c r="F203" s="137">
        <f>SUM(F181:F200)</f>
        <v>0</v>
      </c>
      <c r="G203" s="137">
        <f>G181+G182+G183+G184+G185+G186+G187+G188+G189+G190+G191+G192+G193+G195+G196+G197+G198</f>
        <v>254184.75</v>
      </c>
      <c r="H203" s="137">
        <f t="shared" ref="H203:N203" si="7">SUM(H181:H202)</f>
        <v>0</v>
      </c>
      <c r="I203" s="137">
        <f t="shared" si="7"/>
        <v>32000</v>
      </c>
      <c r="J203" s="137">
        <f t="shared" si="7"/>
        <v>0</v>
      </c>
      <c r="K203" s="137">
        <f>SUM(K181:K202)</f>
        <v>222184.75</v>
      </c>
      <c r="L203" s="137">
        <f>SUM(L181:L202)</f>
        <v>0</v>
      </c>
      <c r="M203" s="137">
        <f t="shared" si="7"/>
        <v>0</v>
      </c>
      <c r="N203" s="137">
        <f t="shared" si="7"/>
        <v>0</v>
      </c>
      <c r="O203" s="164">
        <f>I203+K203+M203</f>
        <v>254184.75</v>
      </c>
      <c r="P203" s="164">
        <f>J203+L203+N203</f>
        <v>0</v>
      </c>
    </row>
    <row r="204" spans="2:16" x14ac:dyDescent="0.25">
      <c r="B204" s="42">
        <f>B21+B48+B145+B150+B178+B203</f>
        <v>122</v>
      </c>
      <c r="C204" s="23" t="s">
        <v>23</v>
      </c>
      <c r="D204" s="42"/>
      <c r="E204" s="24"/>
      <c r="F204" s="42">
        <f t="shared" ref="F204:N204" si="8">F21+F48+F145+F150+F178+F203</f>
        <v>60379.4</v>
      </c>
      <c r="G204" s="42">
        <f t="shared" si="8"/>
        <v>37535608.489999995</v>
      </c>
      <c r="H204" s="42">
        <f t="shared" si="8"/>
        <v>10542459.879999999</v>
      </c>
      <c r="I204" s="42">
        <f t="shared" si="8"/>
        <v>14893586.820000004</v>
      </c>
      <c r="J204" s="42">
        <f t="shared" si="8"/>
        <v>61008.65</v>
      </c>
      <c r="K204" s="42">
        <f t="shared" si="8"/>
        <v>21915524.670000002</v>
      </c>
      <c r="L204" s="42">
        <f t="shared" si="8"/>
        <v>10370229.18</v>
      </c>
      <c r="M204" s="42">
        <f t="shared" si="8"/>
        <v>726497</v>
      </c>
      <c r="N204" s="42">
        <f t="shared" si="8"/>
        <v>111222.05</v>
      </c>
      <c r="O204" s="164">
        <f>I204+K204+M204</f>
        <v>37535608.49000001</v>
      </c>
      <c r="P204" s="164">
        <f>J204+L204+N204</f>
        <v>10542459.880000001</v>
      </c>
    </row>
    <row r="205" spans="2:16" x14ac:dyDescent="0.25">
      <c r="B205" s="150"/>
      <c r="F205" s="149"/>
      <c r="G205" s="149"/>
      <c r="H205" s="149"/>
      <c r="I205" s="149"/>
      <c r="J205" s="149"/>
      <c r="K205" s="149"/>
      <c r="L205" s="149"/>
      <c r="M205" s="149"/>
      <c r="N205" s="149"/>
    </row>
    <row r="206" spans="2:16" x14ac:dyDescent="0.25">
      <c r="B206" s="108"/>
      <c r="C206" s="109"/>
      <c r="D206" s="109"/>
      <c r="E206" s="109"/>
      <c r="F206" s="108"/>
      <c r="G206" s="108"/>
      <c r="H206" s="108"/>
    </row>
  </sheetData>
  <mergeCells count="145">
    <mergeCell ref="B25:B26"/>
    <mergeCell ref="C25:C26"/>
    <mergeCell ref="E25:E26"/>
    <mergeCell ref="B35:B36"/>
    <mergeCell ref="C35:C36"/>
    <mergeCell ref="E35:E36"/>
    <mergeCell ref="B37:B38"/>
    <mergeCell ref="C37:C38"/>
    <mergeCell ref="E37:E38"/>
    <mergeCell ref="B39:B40"/>
    <mergeCell ref="C39:C40"/>
    <mergeCell ref="E39:E40"/>
    <mergeCell ref="B27:B28"/>
    <mergeCell ref="C27:C28"/>
    <mergeCell ref="E27:E28"/>
    <mergeCell ref="B45:B46"/>
    <mergeCell ref="C45:C46"/>
    <mergeCell ref="E45:E46"/>
    <mergeCell ref="B41:B42"/>
    <mergeCell ref="C41:C42"/>
    <mergeCell ref="E41:E42"/>
    <mergeCell ref="B43:B44"/>
    <mergeCell ref="C43:C44"/>
    <mergeCell ref="E43:E44"/>
    <mergeCell ref="B63:B64"/>
    <mergeCell ref="C63:C64"/>
    <mergeCell ref="E63:E64"/>
    <mergeCell ref="B51:B52"/>
    <mergeCell ref="C51:C52"/>
    <mergeCell ref="E51:E52"/>
    <mergeCell ref="B61:B62"/>
    <mergeCell ref="C61:C62"/>
    <mergeCell ref="E61:E62"/>
    <mergeCell ref="B57:B58"/>
    <mergeCell ref="C57:C58"/>
    <mergeCell ref="E57:E58"/>
    <mergeCell ref="B59:B60"/>
    <mergeCell ref="C59:C60"/>
    <mergeCell ref="E59:E60"/>
    <mergeCell ref="B53:B54"/>
    <mergeCell ref="C53:C54"/>
    <mergeCell ref="E53:E54"/>
    <mergeCell ref="B55:B56"/>
    <mergeCell ref="C55:C56"/>
    <mergeCell ref="E55:E56"/>
    <mergeCell ref="B69:B70"/>
    <mergeCell ref="C69:C70"/>
    <mergeCell ref="E69:E70"/>
    <mergeCell ref="B73:B74"/>
    <mergeCell ref="C73:C74"/>
    <mergeCell ref="E73:E74"/>
    <mergeCell ref="B65:B66"/>
    <mergeCell ref="C65:C66"/>
    <mergeCell ref="E65:E66"/>
    <mergeCell ref="B67:B68"/>
    <mergeCell ref="C67:C68"/>
    <mergeCell ref="E67:E68"/>
    <mergeCell ref="B79:B80"/>
    <mergeCell ref="C79:C80"/>
    <mergeCell ref="E79:E80"/>
    <mergeCell ref="B81:B82"/>
    <mergeCell ref="C81:C82"/>
    <mergeCell ref="E81:E82"/>
    <mergeCell ref="B75:B76"/>
    <mergeCell ref="C75:C76"/>
    <mergeCell ref="E75:E76"/>
    <mergeCell ref="B77:B78"/>
    <mergeCell ref="C77:C78"/>
    <mergeCell ref="E77:E78"/>
    <mergeCell ref="C87:C88"/>
    <mergeCell ref="E87:E88"/>
    <mergeCell ref="E90:E91"/>
    <mergeCell ref="B92:B93"/>
    <mergeCell ref="C92:C93"/>
    <mergeCell ref="E92:E93"/>
    <mergeCell ref="B83:B84"/>
    <mergeCell ref="C83:C84"/>
    <mergeCell ref="E83:E84"/>
    <mergeCell ref="B85:B86"/>
    <mergeCell ref="C85:C86"/>
    <mergeCell ref="E85:E86"/>
    <mergeCell ref="B99:B100"/>
    <mergeCell ref="C99:C100"/>
    <mergeCell ref="E99:E100"/>
    <mergeCell ref="B101:B102"/>
    <mergeCell ref="C101:C102"/>
    <mergeCell ref="E101:E102"/>
    <mergeCell ref="B97:B98"/>
    <mergeCell ref="C97:C98"/>
    <mergeCell ref="E97:E98"/>
    <mergeCell ref="B107:B108"/>
    <mergeCell ref="C107:C108"/>
    <mergeCell ref="E107:E108"/>
    <mergeCell ref="B103:B104"/>
    <mergeCell ref="C103:C104"/>
    <mergeCell ref="E103:E104"/>
    <mergeCell ref="B105:B106"/>
    <mergeCell ref="C105:C106"/>
    <mergeCell ref="E105:E106"/>
    <mergeCell ref="B113:B114"/>
    <mergeCell ref="C113:C114"/>
    <mergeCell ref="E113:E114"/>
    <mergeCell ref="B109:B110"/>
    <mergeCell ref="C109:C110"/>
    <mergeCell ref="E109:E110"/>
    <mergeCell ref="B111:B112"/>
    <mergeCell ref="C111:C112"/>
    <mergeCell ref="E111:E112"/>
    <mergeCell ref="B154:B155"/>
    <mergeCell ref="C154:C155"/>
    <mergeCell ref="E154:E155"/>
    <mergeCell ref="B152:B153"/>
    <mergeCell ref="C152:C153"/>
    <mergeCell ref="E152:E153"/>
    <mergeCell ref="B147:B148"/>
    <mergeCell ref="C147:C148"/>
    <mergeCell ref="E147:E148"/>
    <mergeCell ref="B158:B159"/>
    <mergeCell ref="C158:C159"/>
    <mergeCell ref="E158:E159"/>
    <mergeCell ref="B160:B161"/>
    <mergeCell ref="C160:C161"/>
    <mergeCell ref="E160:E161"/>
    <mergeCell ref="B156:B157"/>
    <mergeCell ref="C156:C157"/>
    <mergeCell ref="E156:E157"/>
    <mergeCell ref="B164:B165"/>
    <mergeCell ref="C164:C165"/>
    <mergeCell ref="E164:E165"/>
    <mergeCell ref="B166:B167"/>
    <mergeCell ref="C166:C167"/>
    <mergeCell ref="E166:E167"/>
    <mergeCell ref="B162:B163"/>
    <mergeCell ref="C162:C163"/>
    <mergeCell ref="E162:E163"/>
    <mergeCell ref="B193:B194"/>
    <mergeCell ref="C193:C194"/>
    <mergeCell ref="E193:E194"/>
    <mergeCell ref="C168:C169"/>
    <mergeCell ref="B170:B171"/>
    <mergeCell ref="C170:C171"/>
    <mergeCell ref="E170:E171"/>
    <mergeCell ref="B179:B180"/>
    <mergeCell ref="C179:C180"/>
    <mergeCell ref="E179:E18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исправленный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98</dc:creator>
  <cp:lastModifiedBy>Пользователь Windows</cp:lastModifiedBy>
  <cp:lastPrinted>2023-03-24T12:15:15Z</cp:lastPrinted>
  <dcterms:created xsi:type="dcterms:W3CDTF">2009-02-02T11:06:17Z</dcterms:created>
  <dcterms:modified xsi:type="dcterms:W3CDTF">2023-05-02T07:47:02Z</dcterms:modified>
</cp:coreProperties>
</file>